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L:\Categories\Facility Services\2015\Video &amp; Sound Lab\"/>
    </mc:Choice>
  </mc:AlternateContent>
  <bookViews>
    <workbookView xWindow="0" yWindow="0" windowWidth="28515" windowHeight="17475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9" i="1" l="1"/>
  <c r="K111" i="1"/>
  <c r="K112" i="1"/>
  <c r="K113" i="1"/>
  <c r="K114" i="1"/>
  <c r="K110" i="1"/>
  <c r="H111" i="1"/>
  <c r="H112" i="1"/>
  <c r="H113" i="1"/>
  <c r="H114" i="1"/>
  <c r="H110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94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K60" i="1"/>
  <c r="H60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K28" i="1"/>
  <c r="H28" i="1"/>
  <c r="I28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K3" i="1"/>
  <c r="H3" i="1"/>
  <c r="I114" i="1" l="1"/>
  <c r="I113" i="1"/>
  <c r="I112" i="1"/>
  <c r="I111" i="1"/>
  <c r="I110" i="1"/>
  <c r="I108" i="1"/>
  <c r="I107" i="1"/>
  <c r="I105" i="1"/>
  <c r="I103" i="1"/>
  <c r="I102" i="1"/>
  <c r="I101" i="1"/>
  <c r="I100" i="1"/>
  <c r="I99" i="1"/>
  <c r="I97" i="1"/>
  <c r="I96" i="1"/>
  <c r="I95" i="1"/>
  <c r="I94" i="1"/>
  <c r="F93" i="1" s="1"/>
  <c r="I92" i="1"/>
  <c r="I91" i="1"/>
  <c r="I90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67" i="1"/>
  <c r="I66" i="1"/>
  <c r="I65" i="1"/>
  <c r="I64" i="1"/>
  <c r="I63" i="1"/>
  <c r="I62" i="1"/>
  <c r="I61" i="1"/>
  <c r="I60" i="1"/>
  <c r="I58" i="1"/>
  <c r="I57" i="1"/>
  <c r="I56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29" i="1"/>
  <c r="I5" i="1"/>
  <c r="I6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4" i="1"/>
  <c r="I3" i="1"/>
  <c r="F2" i="1" s="1"/>
  <c r="F109" i="1" l="1"/>
  <c r="F59" i="1"/>
  <c r="F27" i="1"/>
</calcChain>
</file>

<file path=xl/sharedStrings.xml><?xml version="1.0" encoding="utf-8"?>
<sst xmlns="http://schemas.openxmlformats.org/spreadsheetml/2006/main" count="357" uniqueCount="234">
  <si>
    <t>MARKA/MODEL</t>
  </si>
  <si>
    <t>ÖZELLİK/AÇIKLAMA</t>
  </si>
  <si>
    <t>ADET</t>
  </si>
  <si>
    <t>NOT</t>
  </si>
  <si>
    <t>STÜDYO ve ÇEKİM EKİPMANLARI</t>
  </si>
  <si>
    <t>Kamera</t>
  </si>
  <si>
    <t>Varizoom VZUSPG-PZFIHD</t>
  </si>
  <si>
    <t>Manfrotto 504HD Head w/546GB Aluminum Tripod System</t>
  </si>
  <si>
    <t>Kamera tripod</t>
  </si>
  <si>
    <t xml:space="preserve">Manfrotto 509HLV Pan Bar for Video Heads </t>
  </si>
  <si>
    <t>Tripod yedek kol</t>
  </si>
  <si>
    <t>Manfrotto 181B Dolly</t>
  </si>
  <si>
    <t>Dolly</t>
  </si>
  <si>
    <t>Varavon Slidecam LITE 1200 Camera Slider</t>
  </si>
  <si>
    <t>Slider</t>
  </si>
  <si>
    <t>Varavon TILTJIB T3 3 Metre</t>
  </si>
  <si>
    <t>Mini Jib</t>
  </si>
  <si>
    <t>EdelKrone Slider Plus Pro XL 90cm.</t>
  </si>
  <si>
    <t>Willi Go Advanced Kit</t>
  </si>
  <si>
    <t>Raylı şaryo</t>
  </si>
  <si>
    <t>Samsung 65" LED TV (ED65D)</t>
  </si>
  <si>
    <t>Led TV</t>
  </si>
  <si>
    <t>TV sehpa</t>
  </si>
  <si>
    <t>Ayak sistemleri motorlu olacak.</t>
  </si>
  <si>
    <t>Data Video ITC-100SL</t>
  </si>
  <si>
    <t>REJİ/ANA KUMANDA EKİPMANI</t>
  </si>
  <si>
    <t>Resim masası</t>
  </si>
  <si>
    <t>Panasonic BT-LH2170 (HD/SD Video Monitör)</t>
  </si>
  <si>
    <t>Referans pgm monitör</t>
  </si>
  <si>
    <t>LG  42" LED TV (LG 42LF580N)</t>
  </si>
  <si>
    <t>42" TV'ye uygun duvara askı aparatı</t>
  </si>
  <si>
    <t>Stüdyo duvarı ve toplantı odasına</t>
  </si>
  <si>
    <t>42" TV'ye uygun tavandan sarkıtma boru ve askı aparatı</t>
  </si>
  <si>
    <t>Reji odası (MW+PGM yanyana asılacak)</t>
  </si>
  <si>
    <t>Router</t>
  </si>
  <si>
    <t>SSD Kaydedici</t>
  </si>
  <si>
    <t>Ses Mikseri</t>
  </si>
  <si>
    <t>Kablosuz yaka mikrofonu</t>
  </si>
  <si>
    <t>Sennheiser ew 135-P-G3 Kamera tipi telsiz el mikrofonu</t>
  </si>
  <si>
    <t>Kablosuz el mikrofonu</t>
  </si>
  <si>
    <t>System Elektronik telefon hibrid (tekli)</t>
  </si>
  <si>
    <t>Telefon bağlantısı için</t>
  </si>
  <si>
    <t>Newtek Talkshow skype unit</t>
  </si>
  <si>
    <t>Skype bağlantısı için</t>
  </si>
  <si>
    <t>Supermicro 50 TB storage server / depolama ünitesi</t>
  </si>
  <si>
    <t>Yayın kayıtları ve arşiv için</t>
  </si>
  <si>
    <t>Single socket H3 (LGA 1150) supports Intel® Xeon® E3-1200 v3, Core i3, Pentium, Celeron processors2. Intel® C224 Express PCH3. Up to 32GB DDR3 ECC 1600MHz UDIMMs in 4 sockets4. Dual Gigabit Ethernet LAN ports (1x Intel® i217LM &amp; 1x Intel® i210AT)5. 2x SATA (3Gbps), 4x SATA (6Gbps)6. 1x PCI-E 3.0 x8 (in x16), 1x PCI-E 3.0 x8, and 1x PCI-E 2.0 x4 (in x8) slots7. 4x USB 3.0 (1 Type-A, 2+1 via header) 6x USB 2.0 (4 rear, 2 via header)8. Integrated IPMI 2.0 with KVM and Dedicated LAN9. 920W Redundant High-efficiency 80 PLUS Gold Level Power Supply10. 12x 3.5" Hot-swap SAS / SATA Drive Bays</t>
  </si>
  <si>
    <t>Yayın otomasyonu</t>
  </si>
  <si>
    <t>Karakter Jeneratörü</t>
  </si>
  <si>
    <t>HP Z440 workstation</t>
  </si>
  <si>
    <t>G1X59EA Karadeniz</t>
  </si>
  <si>
    <t>Matrox Card C680</t>
  </si>
  <si>
    <t>Stüdyo Led TV'leri ekran yönetimi için</t>
  </si>
  <si>
    <t>Mini DisplayPort to HDMI (Assmann AK-340404-001-W)</t>
  </si>
  <si>
    <t>Matrox to convertors</t>
  </si>
  <si>
    <t>İnternet yayın Sistemi</t>
  </si>
  <si>
    <t>PC Monitorleri</t>
  </si>
  <si>
    <t>Bütün bilgisayar sistemleri için</t>
  </si>
  <si>
    <t>M-Audio BX5 D2</t>
  </si>
  <si>
    <t>1 Çift</t>
  </si>
  <si>
    <t>Blackmagic SmartView Duo Dual 8"</t>
  </si>
  <si>
    <t>Microsoft Wired Desktop 400</t>
  </si>
  <si>
    <t>Klavye ve mouse seti</t>
  </si>
  <si>
    <t>BAĞLANTI &amp; ALTYAPI KURULUM EKİPMANLARI</t>
  </si>
  <si>
    <t>12'li Audio Patch Panel (boş)</t>
  </si>
  <si>
    <t>Wallbox için</t>
  </si>
  <si>
    <t>8'li Audio Patch Panel (boş)</t>
  </si>
  <si>
    <t>16'lı BNC Patch Panel (dolu)</t>
  </si>
  <si>
    <t>1U Topraklı elektrik fişi (8'li)</t>
  </si>
  <si>
    <t>9U Wallbox case (boş)</t>
  </si>
  <si>
    <t>Stüdyo içi</t>
  </si>
  <si>
    <t>3x2,5 Elektrik kablosu (siyah)</t>
  </si>
  <si>
    <t>200m.</t>
  </si>
  <si>
    <t>3x1,5 Elektrik kablosu (siyah)</t>
  </si>
  <si>
    <t>300m.</t>
  </si>
  <si>
    <t>Lookab 8'li multicore ses kablosu</t>
  </si>
  <si>
    <t>120m.</t>
  </si>
  <si>
    <t>Lookab ses hat kablosu (ince)</t>
  </si>
  <si>
    <t>500m.</t>
  </si>
  <si>
    <t>Lookab mikrofon kablosu (siyah)</t>
  </si>
  <si>
    <t>100m.</t>
  </si>
  <si>
    <t>Lookab 5'li mikrofon kablosu (siyah)</t>
  </si>
  <si>
    <t>Intercom wallbox bağlantıları için</t>
  </si>
  <si>
    <t>Neutrik 5 Pin XLR connector (Erkek)</t>
  </si>
  <si>
    <t>Neutrik 5 Pin XLR connector (Dişi)</t>
  </si>
  <si>
    <t>Neutrik 5 Pin XLR connector-şase tipi (Dişi)</t>
  </si>
  <si>
    <t>Neutrik 3 Pin XLR connector-şase tipi (Dişi)</t>
  </si>
  <si>
    <t>Neutrik 3 Pin XLR connector-şase tipi (Erkek)</t>
  </si>
  <si>
    <t>Neutrik 3 Pin XLR connector (Erkek)</t>
  </si>
  <si>
    <t>Neutrik 3 Pin XLR connector (Dişi)</t>
  </si>
  <si>
    <t>Neutrik Stereo phono jack</t>
  </si>
  <si>
    <t>GES 90cm. Turksat uydu anten sistemi ve kurulumu</t>
  </si>
  <si>
    <t>Sennheiser ew 112-P G3 Camera Mount Wireless Mic.</t>
  </si>
  <si>
    <t>Blackmagic 40x40 SmartHub</t>
  </si>
  <si>
    <t>16 kanal hem line hem mic olabilmeli</t>
  </si>
  <si>
    <t>800m.</t>
  </si>
  <si>
    <t>Lookab video kablosu DV100</t>
  </si>
  <si>
    <t>Lookab 1 video/2 ses hatlı multicore (siyah)</t>
  </si>
  <si>
    <t>80m.</t>
  </si>
  <si>
    <t>Neutrik Stereo mini jack</t>
  </si>
  <si>
    <t>Kramer VA-256 XL</t>
  </si>
  <si>
    <t>Audio delay unit</t>
  </si>
  <si>
    <t>Bon/Yuan SDI to HDMI convertor (HD)</t>
  </si>
  <si>
    <t>Bon/Yuan HDMI to SDI convertor (HD) up/down scan conv.</t>
  </si>
  <si>
    <t>DVI to HDMI kablo 10m.</t>
  </si>
  <si>
    <t>3 çift</t>
  </si>
  <si>
    <t>M-Audio AV-32 ya da Yamaha MS101 II</t>
  </si>
  <si>
    <t>Aten CE-600</t>
  </si>
  <si>
    <t>DVI KVM</t>
  </si>
  <si>
    <t>System Elektronik 2 in / 6 out Audio ADA</t>
  </si>
  <si>
    <t>Panasonic AV-HS 410 (8 SDI input)</t>
  </si>
  <si>
    <t>1U Audio Patch Panel 2x24</t>
  </si>
  <si>
    <t>Audio Patch panel kabloları (2 farklı uzunlukta)</t>
  </si>
  <si>
    <t>Metus - Ingest (Rackmount)</t>
  </si>
  <si>
    <t>6 ekran destekli video kartı</t>
  </si>
  <si>
    <t>HDMI çıkışlı HD uydu alıcısı</t>
  </si>
  <si>
    <t>Panasonic MW out to 42"LG TV.</t>
  </si>
  <si>
    <t>7" mon.,zoom&amp;focus kit.</t>
  </si>
  <si>
    <t>LG 32" LED TV (LG 32MB25HM))</t>
  </si>
  <si>
    <t>IŞIK EKİPMANLARI</t>
  </si>
  <si>
    <t>SSP-Splitter</t>
  </si>
  <si>
    <t>Üntel 3'lü grup priz</t>
  </si>
  <si>
    <t>Üntel 16A Kauçuk fiş</t>
  </si>
  <si>
    <t>Sistem kurulum</t>
  </si>
  <si>
    <t>Soundcraft FX16ii Sound Mixer</t>
  </si>
  <si>
    <t>Tally lambası</t>
  </si>
  <si>
    <t>Data Video TD-2 Tally Light</t>
  </si>
  <si>
    <t>Data Video ITC-100 (8 kullanıcı)</t>
  </si>
  <si>
    <t>2 Kanal yayın kayıt sistemi</t>
  </si>
  <si>
    <t>Playbox AirboxHD Lite / Playout system (Rackmount)</t>
  </si>
  <si>
    <t>Titlebox - HD Lite Character Generator (Rackmount)</t>
  </si>
  <si>
    <t>Panasonic AV-HS04M1</t>
  </si>
  <si>
    <t>SDI input board</t>
  </si>
  <si>
    <t>Cat5E kablo</t>
  </si>
  <si>
    <t>Blackmagic Hyperdeck Studio Pro</t>
  </si>
  <si>
    <t>Analogue A/V girişli versiyon</t>
  </si>
  <si>
    <t>Philips Strand Lighting 200 Plus 24/48 console</t>
  </si>
  <si>
    <t>Panasonic AW-HE130 Robot Kamera</t>
  </si>
  <si>
    <t>HDMI to SDI Convertor</t>
  </si>
  <si>
    <t>Panasonic AW-HEA10 Control Assist Camera</t>
  </si>
  <si>
    <t>Robot assist camera için dönüştürücü</t>
  </si>
  <si>
    <t>Panasonic AW-RP50 Remote Camera Controller</t>
  </si>
  <si>
    <t>Robot camera kontrol ünitesi</t>
  </si>
  <si>
    <t>Panasonic AJ-PX 270 (Wi-Fi modem ile)</t>
  </si>
  <si>
    <t>Tablet</t>
  </si>
  <si>
    <t>IPAD Air 9.7" Tablet 16 GB</t>
  </si>
  <si>
    <t>İlave 4 giriş için</t>
  </si>
  <si>
    <t>Stüdyo duvarı, toplantı odası, reji odası</t>
  </si>
  <si>
    <t>Std ekran yönetimine+Matrox kurulum, Klavye/Mouse/Keyb/Mon. hariç sistem</t>
  </si>
  <si>
    <t>Klavye/Mouse/Keyb/Mon hariç sistem /  HP Z440 ile aynı yükseklikte tower kasa</t>
  </si>
  <si>
    <t>Reji odası, havuz ve std için</t>
  </si>
  <si>
    <t>Toplantı odası LED TV yanına asmak için aparatı ile birlikte</t>
  </si>
  <si>
    <t>Sarf malzeme (Kablo bağı, numaratör vs.)</t>
  </si>
  <si>
    <t>2 paket</t>
  </si>
  <si>
    <t>SSP-LED PAR 64 RGBW 8Ch. / MODEL LED PAR54 ( SAFETY)</t>
  </si>
  <si>
    <t>Manfrotto 035 Clamp - Askı Aparatı</t>
  </si>
  <si>
    <t xml:space="preserve">KOLAJ-STULED LIGHT (DMX, 5600K, SAFETY, BARNDOOR, DIFFUSION) </t>
  </si>
  <si>
    <t>Lamba</t>
  </si>
  <si>
    <t>Işık Masası</t>
  </si>
  <si>
    <t>Işık Masası için aparat</t>
  </si>
  <si>
    <t>Kablo</t>
  </si>
  <si>
    <t>Lamba konnektörleri</t>
  </si>
  <si>
    <t>Lamba askı aparatı</t>
  </si>
  <si>
    <t>Priz</t>
  </si>
  <si>
    <t>Fiş</t>
  </si>
  <si>
    <t>Sarf malzeme</t>
  </si>
  <si>
    <t>Hizmet Bedeli</t>
  </si>
  <si>
    <t>Interkom sistemi</t>
  </si>
  <si>
    <t>Yüksekliği ayarlanabilir tekerlekli stand ile birlikte</t>
  </si>
  <si>
    <t>ITC-100 için Ek bel paket kit, ITC-100/SL bel paketi ve MC-1 kulaklık,TD-2 tally ışığı</t>
  </si>
  <si>
    <t>Robot kameranın altındaki kamera</t>
  </si>
  <si>
    <t>Robot kameranın kendisi</t>
  </si>
  <si>
    <t>Tablet desteği</t>
  </si>
  <si>
    <t>ISBERGET tablet desteği, beyaz - IKEA</t>
  </si>
  <si>
    <t>Bütün PC sistemleri için</t>
  </si>
  <si>
    <t>Wallbox-kamera arasında kullanım için</t>
  </si>
  <si>
    <t>4 adet basit kulaklıklı kameramanlar için paket, ana ünite, gooseneck mic., ışık dahildir.</t>
  </si>
  <si>
    <t>3'lü paket (Panasonic AJ-PX 270 kameralar için</t>
  </si>
  <si>
    <t>Stüdyo içi LED  TV'ler için yukarı aşağı hareketli sehpa</t>
  </si>
  <si>
    <t>1U Telmek MDU (10'lu)</t>
  </si>
  <si>
    <t>Milestek/Neutrik BNC connector &amp; Sleeves</t>
  </si>
  <si>
    <t>Lookap sinyal kablosu (Siyah)</t>
  </si>
  <si>
    <t>Neutrik XLR konnektör (Erkek)</t>
  </si>
  <si>
    <t>Neutrik XLR konnektör (Dişi)</t>
  </si>
  <si>
    <t>Üntel 3x1,5 TTR Kablo (Siyah)</t>
  </si>
  <si>
    <t>150m.</t>
  </si>
  <si>
    <t>Hook clamp</t>
  </si>
  <si>
    <t>GENEL KULLANIM AMAÇLI BİLGİSAYAR ve YAZILIM</t>
  </si>
  <si>
    <t>Creative Cloud (Adobe Programları)</t>
  </si>
  <si>
    <t>iMAC</t>
  </si>
  <si>
    <t>Live Stream Online Yayın Sistemi (PC+HD-SDI I/O Kart ile beraber)</t>
  </si>
  <si>
    <t>Schurter IEC connector (Erkek)</t>
  </si>
  <si>
    <t>Schurter IEC connector (Dişi)</t>
  </si>
  <si>
    <t>Klavye/Mouse/Keyb/Mon hariç sistem;Two Channel Ingest Software; Whisper Quiet Workstation
1. Single socket R3 (LGA 2011) supports Intel® Xeon® processor E5-2600; v3; E5-1600 v3, and 4th gen. Core i7
2. Intel® C612 chipset
3. Up to 512GB ECC DDR4 2133MHz; LRDIMM or 64GB ECC/non-ECC; UDIMM (available with Core i7 only); 8x DIMM slots
4. 4 PCI-E 3.0 x16 (run at 16/16/NA/8 or 16/8/8/8), 2 PCI-E 2.0 x1 (in x4)
5. Intel® i210-AT Dual port GbE LAN
6. 10x SATA3 (6Gbps)
7. 1x COM, 1x TPM
8. 8x USB 3.0 ports (6 rear + 2 via header)
9. HD Audio 7.1 channel connector by Realtek ALC1150
10. 4x 3.5" SATA3 HDD bays; 90° rotating hard drive cage; 4x 2.5" internal HDD/SSD bays (opt.)
11. 900W Gold Level Power Supply; 1x Intel Core i7 5930K 3.5 GHz 15 MB LGA 2011; 2x8GB 2133 DDR4 Samsung Chip; KVR16N11/8 PC; 120GB SSD Drive; 2x3.5" 2TB SATA 6Gb/s Special Surveillance Video HDD; 1xWindows 7 Professional 64-bit COA License</t>
  </si>
  <si>
    <t>Klavye/Mouse/Keyb/Mon hariç sistem; Single Channel HD Playout Software 
Software:
1x PLAYBOX AirBox - On-Air Playback Automation Module :
* NEW! Multi Parallel Output – 2 simultenious outputs (SDI or/and Streaming) * NEW! Playback of media files located on network storage * Compatible with a vast variety of compression types (Max Bitrate 15 Mbps): MPEG2, HDV, DV, AVC/H.264,
WMV/VC-1, MPEG1, etc. * Supports a multitude of media containers: MPEG system, program, transport streams, AVI, raw DV, MXF, QuickTime, etc. * Multi-format playout of all compressions and containers in a single playlist with various Transitions * Automatic audio track/language remapping (if MultiChannel Audio Option is used) * Unlimited On-Air playlist editing * Content trimming * Flexible playout logging * Advanced time-based scheduling with automated conflict resolving * 1x PLAYBOX ListBox - for schedule Preparation        Video In or Out: SD/HD SDI; Analog Component or Composite; 
Audio In or Out: Embedded Audio, 2x Unbalanced AES/EBU; 2x Analog XLR; Sync Input:  Blackburst in SD/ Tri-Sync in HD              Single PSU; Single Intel® CPU; Gigabit Ethernet port; System SSD HDD; Video Storage: 2TB SATA; OS: Microsoft Windows 7 x64;</t>
  </si>
  <si>
    <r>
      <t xml:space="preserve">Klavye/Mouse/Keyb/Mon hariç sistem; Single Channel CG Software 
</t>
    </r>
    <r>
      <rPr>
        <b/>
        <sz val="9"/>
        <color theme="1"/>
        <rFont val="Calibri"/>
        <family val="2"/>
        <charset val="162"/>
        <scheme val="minor"/>
      </rPr>
      <t>Software:</t>
    </r>
    <r>
      <rPr>
        <sz val="9"/>
        <color theme="1"/>
        <rFont val="Calibri"/>
        <scheme val="minor"/>
      </rPr>
      <t xml:space="preserve">
Video In or Out: SD/HD SDI; Analog Component or Composite; Audio In or Out: Embedded Audio, 2x Unbalanced AES/EBU; 2x Analog XLR; Sync Input:  Blackburst in SD/ Tri-Sync in HD; Single PSU; Single Intel® CPU; Gigabit Ethernet port; System SSD HDD; Video Storage: 1TB SATA; OS: Microsoft Windows 7 x64
</t>
    </r>
    <r>
      <rPr>
        <b/>
        <sz val="9"/>
        <color theme="1"/>
        <rFont val="Calibri"/>
        <family val="2"/>
        <charset val="162"/>
        <scheme val="minor"/>
      </rPr>
      <t>Software:</t>
    </r>
    <r>
      <rPr>
        <sz val="9"/>
        <color theme="1"/>
        <rFont val="Calibri"/>
        <scheme val="minor"/>
      </rPr>
      <t xml:space="preserve">
1x PLAYBOX TitleBox HD:
Interactive Character Generator or graphics slaved under PLAYBOX AirBox Automation mode; Unlimited layering like Still text, Roll/Crawl; Animations (32-bit TGA sequence, Animated GIF, Flash); Analogue and digital clocks, countdowns, timers; Pictures &amp; Banners; Video Objects Playback, Power Point Presentations; Internet webpage dispay; Total on-air graphics control with dynamic speed control; Slide Sequencer; Transitions (In/Out); Advanced graphics scheduling; Powerful and flexible object event control system - allows creation of tasks for manipulation of objects, events, data providers, etc. depending on dynamic objects' states (e.g. update scroll/crawl content from data provider when it loops); Dynamic data sources (Text, RTF, RSS, ODBC); NEW! AsRun logging; OEM applications via TitleBox API-Video Out: SD/HD SDI; Analog Component or Composite;   Audio Out: Embedded Audio, 2x Unbalanced AES/EBU; 2x Analog XLR; Sync Input:  Blackburst in SD/ Tri-Sync in HD; PlayBox Bypass Relay and GPI I/O board; Redundant  (1 + 1)  PSU; Hot Swap Hard Drives; Dual Intel® CPU; Two (2) Gigabit Ethernet ports: System HDDs with RAID 1; Video Storage: 5TB SATA with RAID5; OS: Microsoft Windows 7 x64.</t>
    </r>
  </si>
  <si>
    <t>Printer (Wi-Fi ile bağlanabilen)</t>
  </si>
  <si>
    <t>Stüdyoda çalışacak Bilgi mensuplarına eğitim</t>
  </si>
  <si>
    <t>Ücretsiz</t>
  </si>
  <si>
    <t>Apple iMac Bilgisayar</t>
  </si>
  <si>
    <t>27 inç Retina 5K ekranlı iMac; 4.0 GHz dört çekirdekli Intel Core i7, 4.2 GHz’e kadar Turbo Boost; 32 GB 1867 MHz DDR3 SDRAM - 4 x 8 GB; 1 TB Fusion Drive; Kablolu Apple Mouse; Sayısal tuş takımlı Apple Türkçe Q Klavye. (Web sitesindeki liste fiyatı 11.499 TL)</t>
  </si>
  <si>
    <t xml:space="preserve">HP Pavilion All-in-One - 27-n150nt (ENERGY STAR)(N8Y92EA) </t>
  </si>
  <si>
    <t>All-in-One 27 inch Desktop PC</t>
  </si>
  <si>
    <t>FULL HD SMART LED EKRAN</t>
  </si>
  <si>
    <t>12 bilgisayar/kullanıcı için Creative Cloud hesabı</t>
  </si>
  <si>
    <t>Yeni Apple TV 64 GB</t>
  </si>
  <si>
    <t>Kasım 2015'te Türkiye'de satışa sunulacak. ABD Fiyatı 199 USD</t>
  </si>
  <si>
    <t>Fotokopi, Scanner ve Wi-Fi özellikleri olan Renkli Printer. Hem Apple hem PC ile bağlanabilen, ayrıca telefon-tablet ile print alınabilen bir model olmalıdır.</t>
  </si>
  <si>
    <t>Panasonic AW-RP120 Remote Camera Controller (Tracing Memory)</t>
  </si>
  <si>
    <t xml:space="preserve">Panasonic AV-HS450 </t>
  </si>
  <si>
    <t>BİRİM FİYAT</t>
  </si>
  <si>
    <t>KUR</t>
  </si>
  <si>
    <t>BİRİM FİYAT (TRY)</t>
  </si>
  <si>
    <t>TOPLAM BEDEL</t>
  </si>
  <si>
    <t>UoM</t>
  </si>
  <si>
    <t>Adet</t>
  </si>
  <si>
    <t>Çift</t>
  </si>
  <si>
    <t>Metre</t>
  </si>
  <si>
    <t>Paket</t>
  </si>
  <si>
    <t>Fiyatlar KDV hariçtir.</t>
  </si>
  <si>
    <t>Üniversitemizin ödeme vadesi fatura tarihi itibariyle 45 gündür.</t>
  </si>
  <si>
    <t>Bütün bilgisayarların ekran kartı çıkışlarında en az 1 adet DVI olmalıdır.</t>
  </si>
  <si>
    <t>NOTLAR</t>
  </si>
  <si>
    <t>Marka özelinde aksi belirtilmediği sürece tüm ürünler 2 yıl ücretsiz garantili kabul edilir.</t>
  </si>
  <si>
    <t>Fakülte tarafından gerekli görülmesi halinde ürünler hakkında 5 günlük teknik eğitim verilmesi teklifinize dahildir.</t>
  </si>
  <si>
    <t>TOPLAM</t>
  </si>
  <si>
    <t>Teslimat İstanbul Bilgi Üniversitesi Santralİstanbul kampüsüdür.</t>
  </si>
  <si>
    <t>Fiyatlar 3 ay boyunca geçerlidir.</t>
  </si>
  <si>
    <t>LG Monitor 23M47D-P 23" (Analog+DVI) (Veya buna muadil bir monitör)</t>
  </si>
  <si>
    <t>NAKLİYE</t>
  </si>
  <si>
    <t>MONTAJ</t>
  </si>
  <si>
    <t>Üniversitemiz adetlerde eksiltme, tamamen vazgeçme ve ürün adedi artırma haklarını saklı tutar.</t>
  </si>
  <si>
    <t>Fiyat teklifiniz gümrükleme dahildir.</t>
  </si>
  <si>
    <t>Olası teknik problemler çerçevesinde ulaşılmak üzere firma Üniversite için yetkili bir firma temsilcisi atayacaktır.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</si>
</sst>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TRY]"/>
  </numFmts>
  <fonts count="14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16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9"/>
      <name val="Calibri"/>
      <family val="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4" fontId="13" fillId="3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2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gif"/><Relationship Id="rId7" Type="http://schemas.openxmlformats.org/officeDocument/2006/relationships/image" Target="../media/image7.pn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2" name="Picture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44</xdr:row>
      <xdr:rowOff>0</xdr:rowOff>
    </xdr:from>
    <xdr:to>
      <xdr:col>1</xdr:col>
      <xdr:colOff>28575</xdr:colOff>
      <xdr:row>44</xdr:row>
      <xdr:rowOff>9525</xdr:rowOff>
    </xdr:to>
    <xdr:pic>
      <xdr:nvPicPr>
        <xdr:cNvPr id="3" name="Picture 2" descr="http://d.adroll.com/cm/b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44</xdr:row>
      <xdr:rowOff>0</xdr:rowOff>
    </xdr:from>
    <xdr:to>
      <xdr:col>1</xdr:col>
      <xdr:colOff>47625</xdr:colOff>
      <xdr:row>44</xdr:row>
      <xdr:rowOff>9525</xdr:rowOff>
    </xdr:to>
    <xdr:pic>
      <xdr:nvPicPr>
        <xdr:cNvPr id="4" name="Picture 3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44</xdr:row>
      <xdr:rowOff>0</xdr:rowOff>
    </xdr:from>
    <xdr:to>
      <xdr:col>1</xdr:col>
      <xdr:colOff>66675</xdr:colOff>
      <xdr:row>44</xdr:row>
      <xdr:rowOff>9525</xdr:rowOff>
    </xdr:to>
    <xdr:pic>
      <xdr:nvPicPr>
        <xdr:cNvPr id="5" name="Picture 4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209550</xdr:colOff>
      <xdr:row>45</xdr:row>
      <xdr:rowOff>57150</xdr:rowOff>
    </xdr:from>
    <xdr:to>
      <xdr:col>4</xdr:col>
      <xdr:colOff>219075</xdr:colOff>
      <xdr:row>45</xdr:row>
      <xdr:rowOff>66675</xdr:rowOff>
    </xdr:to>
    <xdr:pic>
      <xdr:nvPicPr>
        <xdr:cNvPr id="6" name="Picture 5" descr="http://www.googleadservices.com/pagead/conversion/933633792/?label=070pCLDpmQ8QgL6YvQM&amp;guid=ON&amp;script=0&amp;ord=7862116060030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0" y="104838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44</xdr:row>
      <xdr:rowOff>0</xdr:rowOff>
    </xdr:from>
    <xdr:to>
      <xdr:col>1</xdr:col>
      <xdr:colOff>104775</xdr:colOff>
      <xdr:row>44</xdr:row>
      <xdr:rowOff>9525</xdr:rowOff>
    </xdr:to>
    <xdr:pic>
      <xdr:nvPicPr>
        <xdr:cNvPr id="7" name="Picture 6" descr="http://d.adroll.com/cm/g/out?google_nid=adroll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44</xdr:row>
      <xdr:rowOff>0</xdr:rowOff>
    </xdr:from>
    <xdr:to>
      <xdr:col>1</xdr:col>
      <xdr:colOff>123825</xdr:colOff>
      <xdr:row>44</xdr:row>
      <xdr:rowOff>9525</xdr:rowOff>
    </xdr:to>
    <xdr:sp macro="" textlink="">
      <xdr:nvSpPr>
        <xdr:cNvPr id="8" name="AutoShape 39" descr="http://ib.adnxs.com/seg?add=1431643&amp;t=2"/>
        <xdr:cNvSpPr>
          <a:spLocks noChangeAspect="1" noChangeArrowheads="1"/>
        </xdr:cNvSpPr>
      </xdr:nvSpPr>
      <xdr:spPr bwMode="auto">
        <a:xfrm>
          <a:off x="41910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9" name="Picture 8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0045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43</xdr:row>
      <xdr:rowOff>0</xdr:rowOff>
    </xdr:from>
    <xdr:to>
      <xdr:col>1</xdr:col>
      <xdr:colOff>28575</xdr:colOff>
      <xdr:row>43</xdr:row>
      <xdr:rowOff>9525</xdr:rowOff>
    </xdr:to>
    <xdr:pic>
      <xdr:nvPicPr>
        <xdr:cNvPr id="10" name="Picture 9" descr="http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045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43</xdr:row>
      <xdr:rowOff>0</xdr:rowOff>
    </xdr:from>
    <xdr:to>
      <xdr:col>1</xdr:col>
      <xdr:colOff>47625</xdr:colOff>
      <xdr:row>43</xdr:row>
      <xdr:rowOff>9525</xdr:rowOff>
    </xdr:to>
    <xdr:pic>
      <xdr:nvPicPr>
        <xdr:cNvPr id="11" name="Picture 10" descr="http://d.adroll.com/cm/b/out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045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43</xdr:row>
      <xdr:rowOff>0</xdr:rowOff>
    </xdr:from>
    <xdr:to>
      <xdr:col>1</xdr:col>
      <xdr:colOff>66675</xdr:colOff>
      <xdr:row>43</xdr:row>
      <xdr:rowOff>9525</xdr:rowOff>
    </xdr:to>
    <xdr:pic>
      <xdr:nvPicPr>
        <xdr:cNvPr id="12" name="Picture 11" descr="http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045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485775</xdr:colOff>
      <xdr:row>43</xdr:row>
      <xdr:rowOff>123825</xdr:rowOff>
    </xdr:from>
    <xdr:to>
      <xdr:col>1</xdr:col>
      <xdr:colOff>495300</xdr:colOff>
      <xdr:row>43</xdr:row>
      <xdr:rowOff>133350</xdr:rowOff>
    </xdr:to>
    <xdr:pic>
      <xdr:nvPicPr>
        <xdr:cNvPr id="13" name="Picture 12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01695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43</xdr:row>
      <xdr:rowOff>0</xdr:rowOff>
    </xdr:from>
    <xdr:to>
      <xdr:col>1</xdr:col>
      <xdr:colOff>104775</xdr:colOff>
      <xdr:row>43</xdr:row>
      <xdr:rowOff>9525</xdr:rowOff>
    </xdr:to>
    <xdr:pic>
      <xdr:nvPicPr>
        <xdr:cNvPr id="14" name="Picture 13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045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43</xdr:row>
      <xdr:rowOff>0</xdr:rowOff>
    </xdr:from>
    <xdr:to>
      <xdr:col>1</xdr:col>
      <xdr:colOff>123825</xdr:colOff>
      <xdr:row>43</xdr:row>
      <xdr:rowOff>9525</xdr:rowOff>
    </xdr:to>
    <xdr:pic>
      <xdr:nvPicPr>
        <xdr:cNvPr id="15" name="Picture 14" descr="https://www.facebook.com/tr?id=345903762255116&amp;cd%5bsegment_eid%5d=MCCY2PN44JD7XN2INUEYJO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045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43</xdr:row>
      <xdr:rowOff>0</xdr:rowOff>
    </xdr:from>
    <xdr:to>
      <xdr:col>1</xdr:col>
      <xdr:colOff>142875</xdr:colOff>
      <xdr:row>43</xdr:row>
      <xdr:rowOff>9525</xdr:rowOff>
    </xdr:to>
    <xdr:pic>
      <xdr:nvPicPr>
        <xdr:cNvPr id="16" name="Picture 15" descr="http://www.googleadservices.com/pagead/conversion/933633792/?label=NRFFCJj3sQ0QgL6YvQM&amp;guid=ON&amp;script=0&amp;ord=936937245700038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0045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17" name="Picture 16" descr="http://d.adroll.com/cm/g/out?google_nid=adroll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0700" y="10426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43</xdr:row>
      <xdr:rowOff>0</xdr:rowOff>
    </xdr:from>
    <xdr:to>
      <xdr:col>1</xdr:col>
      <xdr:colOff>180975</xdr:colOff>
      <xdr:row>43</xdr:row>
      <xdr:rowOff>9525</xdr:rowOff>
    </xdr:to>
    <xdr:pic>
      <xdr:nvPicPr>
        <xdr:cNvPr id="18" name="Picture 17" descr="http://ib.adnxs.com/seg?add=1235603&amp;t=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0045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9" name="Picture 18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0045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43</xdr:row>
      <xdr:rowOff>0</xdr:rowOff>
    </xdr:from>
    <xdr:to>
      <xdr:col>1</xdr:col>
      <xdr:colOff>28575</xdr:colOff>
      <xdr:row>43</xdr:row>
      <xdr:rowOff>9525</xdr:rowOff>
    </xdr:to>
    <xdr:pic>
      <xdr:nvPicPr>
        <xdr:cNvPr id="20" name="Picture 19" descr="http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045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43</xdr:row>
      <xdr:rowOff>0</xdr:rowOff>
    </xdr:from>
    <xdr:to>
      <xdr:col>1</xdr:col>
      <xdr:colOff>47625</xdr:colOff>
      <xdr:row>43</xdr:row>
      <xdr:rowOff>9525</xdr:rowOff>
    </xdr:to>
    <xdr:pic>
      <xdr:nvPicPr>
        <xdr:cNvPr id="21" name="Picture 20" descr="http://d.adroll.com/cm/b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045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43</xdr:row>
      <xdr:rowOff>0</xdr:rowOff>
    </xdr:from>
    <xdr:to>
      <xdr:col>1</xdr:col>
      <xdr:colOff>66675</xdr:colOff>
      <xdr:row>43</xdr:row>
      <xdr:rowOff>9525</xdr:rowOff>
    </xdr:to>
    <xdr:pic>
      <xdr:nvPicPr>
        <xdr:cNvPr id="22" name="Picture 21" descr="http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045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43</xdr:row>
      <xdr:rowOff>0</xdr:rowOff>
    </xdr:from>
    <xdr:to>
      <xdr:col>1</xdr:col>
      <xdr:colOff>85725</xdr:colOff>
      <xdr:row>43</xdr:row>
      <xdr:rowOff>9525</xdr:rowOff>
    </xdr:to>
    <xdr:pic>
      <xdr:nvPicPr>
        <xdr:cNvPr id="23" name="Picture 22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045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43</xdr:row>
      <xdr:rowOff>0</xdr:rowOff>
    </xdr:from>
    <xdr:to>
      <xdr:col>1</xdr:col>
      <xdr:colOff>104775</xdr:colOff>
      <xdr:row>43</xdr:row>
      <xdr:rowOff>9525</xdr:rowOff>
    </xdr:to>
    <xdr:pic>
      <xdr:nvPicPr>
        <xdr:cNvPr id="24" name="Picture 23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045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43</xdr:row>
      <xdr:rowOff>0</xdr:rowOff>
    </xdr:from>
    <xdr:to>
      <xdr:col>1</xdr:col>
      <xdr:colOff>123825</xdr:colOff>
      <xdr:row>43</xdr:row>
      <xdr:rowOff>9525</xdr:rowOff>
    </xdr:to>
    <xdr:pic>
      <xdr:nvPicPr>
        <xdr:cNvPr id="25" name="Picture 24" descr="https://www.facebook.com/tr?id=345903762255116&amp;cd%5bsegment_eid%5d=MCCY2PN44JD7XN2INUEYJO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045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43</xdr:row>
      <xdr:rowOff>0</xdr:rowOff>
    </xdr:from>
    <xdr:to>
      <xdr:col>1</xdr:col>
      <xdr:colOff>142875</xdr:colOff>
      <xdr:row>43</xdr:row>
      <xdr:rowOff>9525</xdr:rowOff>
    </xdr:to>
    <xdr:pic>
      <xdr:nvPicPr>
        <xdr:cNvPr id="26" name="Picture 25" descr="http://www.googleadservices.com/pagead/conversion/933633792/?label=NRFFCJj3sQ0QgL6YvQM&amp;guid=ON&amp;script=0&amp;ord=782705326937198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0045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43</xdr:row>
      <xdr:rowOff>0</xdr:rowOff>
    </xdr:from>
    <xdr:to>
      <xdr:col>1</xdr:col>
      <xdr:colOff>161925</xdr:colOff>
      <xdr:row>43</xdr:row>
      <xdr:rowOff>9525</xdr:rowOff>
    </xdr:to>
    <xdr:pic>
      <xdr:nvPicPr>
        <xdr:cNvPr id="27" name="Picture 26" descr="http://d.adroll.com/cm/g/out?google_nid=adroll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0045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95250</xdr:rowOff>
    </xdr:from>
    <xdr:to>
      <xdr:col>2</xdr:col>
      <xdr:colOff>9525</xdr:colOff>
      <xdr:row>43</xdr:row>
      <xdr:rowOff>104775</xdr:rowOff>
    </xdr:to>
    <xdr:pic>
      <xdr:nvPicPr>
        <xdr:cNvPr id="28" name="Picture 27" descr="http://ib.adnxs.com/seg?add=1235603&amp;t=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0700" y="101409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43</xdr:row>
      <xdr:rowOff>0</xdr:rowOff>
    </xdr:from>
    <xdr:to>
      <xdr:col>1</xdr:col>
      <xdr:colOff>200025</xdr:colOff>
      <xdr:row>43</xdr:row>
      <xdr:rowOff>9525</xdr:rowOff>
    </xdr:to>
    <xdr:pic>
      <xdr:nvPicPr>
        <xdr:cNvPr id="29" name="Picture 28" descr="http://d.adroll.com/p/5QNOFLFJIJGGZEEF3Z5OJB/?adroll_product_id=dipfk24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0045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</xdr:colOff>
      <xdr:row>43</xdr:row>
      <xdr:rowOff>0</xdr:rowOff>
    </xdr:from>
    <xdr:to>
      <xdr:col>1</xdr:col>
      <xdr:colOff>219075</xdr:colOff>
      <xdr:row>43</xdr:row>
      <xdr:rowOff>9525</xdr:rowOff>
    </xdr:to>
    <xdr:pic>
      <xdr:nvPicPr>
        <xdr:cNvPr id="30" name="Picture 29" descr="https://www.facebook.com/tr/?id=345903762255116&amp;ev=ViewContent&amp;cd%5bcontent_type%5d=product&amp;cd%5bcontent_ids%5d=DIPFK2436_&amp;cd%5bproduct_catalog_id%5d=1015234735537411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00457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31" name="Picture 30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44</xdr:row>
      <xdr:rowOff>0</xdr:rowOff>
    </xdr:from>
    <xdr:to>
      <xdr:col>1</xdr:col>
      <xdr:colOff>28575</xdr:colOff>
      <xdr:row>44</xdr:row>
      <xdr:rowOff>9525</xdr:rowOff>
    </xdr:to>
    <xdr:pic>
      <xdr:nvPicPr>
        <xdr:cNvPr id="32" name="Picture 31" descr="http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44</xdr:row>
      <xdr:rowOff>0</xdr:rowOff>
    </xdr:from>
    <xdr:to>
      <xdr:col>1</xdr:col>
      <xdr:colOff>47625</xdr:colOff>
      <xdr:row>44</xdr:row>
      <xdr:rowOff>9525</xdr:rowOff>
    </xdr:to>
    <xdr:pic>
      <xdr:nvPicPr>
        <xdr:cNvPr id="33" name="Picture 32" descr="http://d.adroll.com/cm/b/out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44</xdr:row>
      <xdr:rowOff>0</xdr:rowOff>
    </xdr:from>
    <xdr:to>
      <xdr:col>1</xdr:col>
      <xdr:colOff>66675</xdr:colOff>
      <xdr:row>44</xdr:row>
      <xdr:rowOff>9525</xdr:rowOff>
    </xdr:to>
    <xdr:pic>
      <xdr:nvPicPr>
        <xdr:cNvPr id="34" name="Picture 33" descr="http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485775</xdr:colOff>
      <xdr:row>44</xdr:row>
      <xdr:rowOff>123825</xdr:rowOff>
    </xdr:from>
    <xdr:to>
      <xdr:col>1</xdr:col>
      <xdr:colOff>495300</xdr:colOff>
      <xdr:row>44</xdr:row>
      <xdr:rowOff>133350</xdr:rowOff>
    </xdr:to>
    <xdr:pic>
      <xdr:nvPicPr>
        <xdr:cNvPr id="35" name="Picture 34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03600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44</xdr:row>
      <xdr:rowOff>0</xdr:rowOff>
    </xdr:from>
    <xdr:to>
      <xdr:col>1</xdr:col>
      <xdr:colOff>104775</xdr:colOff>
      <xdr:row>44</xdr:row>
      <xdr:rowOff>9525</xdr:rowOff>
    </xdr:to>
    <xdr:pic>
      <xdr:nvPicPr>
        <xdr:cNvPr id="36" name="Picture 35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44</xdr:row>
      <xdr:rowOff>0</xdr:rowOff>
    </xdr:from>
    <xdr:to>
      <xdr:col>1</xdr:col>
      <xdr:colOff>123825</xdr:colOff>
      <xdr:row>44</xdr:row>
      <xdr:rowOff>9525</xdr:rowOff>
    </xdr:to>
    <xdr:pic>
      <xdr:nvPicPr>
        <xdr:cNvPr id="37" name="Picture 36" descr="https://www.facebook.com/tr?id=345903762255116&amp;cd%5bsegment_eid%5d=MCCY2PN44JD7XN2INUEYJO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44</xdr:row>
      <xdr:rowOff>0</xdr:rowOff>
    </xdr:from>
    <xdr:to>
      <xdr:col>1</xdr:col>
      <xdr:colOff>142875</xdr:colOff>
      <xdr:row>44</xdr:row>
      <xdr:rowOff>9525</xdr:rowOff>
    </xdr:to>
    <xdr:pic>
      <xdr:nvPicPr>
        <xdr:cNvPr id="38" name="Picture 37" descr="http://www.googleadservices.com/pagead/conversion/933633792/?label=NRFFCJj3sQ0QgL6YvQM&amp;guid=ON&amp;script=0&amp;ord=936937245700038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44</xdr:row>
      <xdr:rowOff>0</xdr:rowOff>
    </xdr:from>
    <xdr:to>
      <xdr:col>1</xdr:col>
      <xdr:colOff>180975</xdr:colOff>
      <xdr:row>44</xdr:row>
      <xdr:rowOff>9525</xdr:rowOff>
    </xdr:to>
    <xdr:pic>
      <xdr:nvPicPr>
        <xdr:cNvPr id="39" name="Picture 38" descr="http://ib.adnxs.com/seg?add=1235603&amp;t=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40" name="Picture 39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44</xdr:row>
      <xdr:rowOff>0</xdr:rowOff>
    </xdr:from>
    <xdr:to>
      <xdr:col>1</xdr:col>
      <xdr:colOff>28575</xdr:colOff>
      <xdr:row>44</xdr:row>
      <xdr:rowOff>9525</xdr:rowOff>
    </xdr:to>
    <xdr:pic>
      <xdr:nvPicPr>
        <xdr:cNvPr id="41" name="Picture 40" descr="http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44</xdr:row>
      <xdr:rowOff>0</xdr:rowOff>
    </xdr:from>
    <xdr:to>
      <xdr:col>1</xdr:col>
      <xdr:colOff>47625</xdr:colOff>
      <xdr:row>44</xdr:row>
      <xdr:rowOff>9525</xdr:rowOff>
    </xdr:to>
    <xdr:pic>
      <xdr:nvPicPr>
        <xdr:cNvPr id="42" name="Picture 41" descr="http://d.adroll.com/cm/b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44</xdr:row>
      <xdr:rowOff>0</xdr:rowOff>
    </xdr:from>
    <xdr:to>
      <xdr:col>1</xdr:col>
      <xdr:colOff>66675</xdr:colOff>
      <xdr:row>44</xdr:row>
      <xdr:rowOff>9525</xdr:rowOff>
    </xdr:to>
    <xdr:pic>
      <xdr:nvPicPr>
        <xdr:cNvPr id="43" name="Picture 42" descr="http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44</xdr:row>
      <xdr:rowOff>0</xdr:rowOff>
    </xdr:from>
    <xdr:to>
      <xdr:col>1</xdr:col>
      <xdr:colOff>85725</xdr:colOff>
      <xdr:row>44</xdr:row>
      <xdr:rowOff>9525</xdr:rowOff>
    </xdr:to>
    <xdr:pic>
      <xdr:nvPicPr>
        <xdr:cNvPr id="44" name="Picture 43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44</xdr:row>
      <xdr:rowOff>0</xdr:rowOff>
    </xdr:from>
    <xdr:to>
      <xdr:col>1</xdr:col>
      <xdr:colOff>104775</xdr:colOff>
      <xdr:row>44</xdr:row>
      <xdr:rowOff>9525</xdr:rowOff>
    </xdr:to>
    <xdr:pic>
      <xdr:nvPicPr>
        <xdr:cNvPr id="45" name="Picture 44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44</xdr:row>
      <xdr:rowOff>0</xdr:rowOff>
    </xdr:from>
    <xdr:to>
      <xdr:col>1</xdr:col>
      <xdr:colOff>123825</xdr:colOff>
      <xdr:row>44</xdr:row>
      <xdr:rowOff>9525</xdr:rowOff>
    </xdr:to>
    <xdr:pic>
      <xdr:nvPicPr>
        <xdr:cNvPr id="46" name="Picture 45" descr="https://www.facebook.com/tr?id=345903762255116&amp;cd%5bsegment_eid%5d=MCCY2PN44JD7XN2INUEYJO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44</xdr:row>
      <xdr:rowOff>0</xdr:rowOff>
    </xdr:from>
    <xdr:to>
      <xdr:col>1</xdr:col>
      <xdr:colOff>142875</xdr:colOff>
      <xdr:row>44</xdr:row>
      <xdr:rowOff>9525</xdr:rowOff>
    </xdr:to>
    <xdr:pic>
      <xdr:nvPicPr>
        <xdr:cNvPr id="47" name="Picture 46" descr="http://www.googleadservices.com/pagead/conversion/933633792/?label=NRFFCJj3sQ0QgL6YvQM&amp;guid=ON&amp;script=0&amp;ord=782705326937198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44</xdr:row>
      <xdr:rowOff>0</xdr:rowOff>
    </xdr:from>
    <xdr:to>
      <xdr:col>1</xdr:col>
      <xdr:colOff>161925</xdr:colOff>
      <xdr:row>44</xdr:row>
      <xdr:rowOff>9525</xdr:rowOff>
    </xdr:to>
    <xdr:pic>
      <xdr:nvPicPr>
        <xdr:cNvPr id="48" name="Picture 47" descr="http://d.adroll.com/cm/g/out?google_nid=adroll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44</xdr:row>
      <xdr:rowOff>0</xdr:rowOff>
    </xdr:from>
    <xdr:to>
      <xdr:col>1</xdr:col>
      <xdr:colOff>200025</xdr:colOff>
      <xdr:row>44</xdr:row>
      <xdr:rowOff>9525</xdr:rowOff>
    </xdr:to>
    <xdr:pic>
      <xdr:nvPicPr>
        <xdr:cNvPr id="49" name="Picture 48" descr="http://d.adroll.com/p/5QNOFLFJIJGGZEEF3Z5OJB/?adroll_product_id=dipfk24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</xdr:colOff>
      <xdr:row>44</xdr:row>
      <xdr:rowOff>0</xdr:rowOff>
    </xdr:from>
    <xdr:to>
      <xdr:col>1</xdr:col>
      <xdr:colOff>219075</xdr:colOff>
      <xdr:row>44</xdr:row>
      <xdr:rowOff>9525</xdr:rowOff>
    </xdr:to>
    <xdr:pic>
      <xdr:nvPicPr>
        <xdr:cNvPr id="50" name="Picture 49" descr="https://www.facebook.com/tr/?id=345903762255116&amp;ev=ViewContent&amp;cd%5bcontent_type%5d=product&amp;cd%5bcontent_ids%5d=DIPFK2436_&amp;cd%5bproduct_catalog_id%5d=1015234735537411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02362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209550</xdr:colOff>
      <xdr:row>46</xdr:row>
      <xdr:rowOff>57150</xdr:rowOff>
    </xdr:from>
    <xdr:to>
      <xdr:col>4</xdr:col>
      <xdr:colOff>219075</xdr:colOff>
      <xdr:row>46</xdr:row>
      <xdr:rowOff>66675</xdr:rowOff>
    </xdr:to>
    <xdr:pic>
      <xdr:nvPicPr>
        <xdr:cNvPr id="51" name="Picture 50" descr="http://www.googleadservices.com/pagead/conversion/933633792/?label=070pCLDpmQ8QgL6YvQM&amp;guid=ON&amp;script=0&amp;ord=7862116060030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0" y="106743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209550</xdr:colOff>
      <xdr:row>45</xdr:row>
      <xdr:rowOff>57150</xdr:rowOff>
    </xdr:from>
    <xdr:to>
      <xdr:col>4</xdr:col>
      <xdr:colOff>219075</xdr:colOff>
      <xdr:row>45</xdr:row>
      <xdr:rowOff>66675</xdr:rowOff>
    </xdr:to>
    <xdr:pic>
      <xdr:nvPicPr>
        <xdr:cNvPr id="52" name="Picture 51" descr="http://www.googleadservices.com/pagead/conversion/933633792/?label=070pCLDpmQ8QgL6YvQM&amp;guid=ON&amp;script=0&amp;ord=7862116060030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0" y="104838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hphotovideo.com/c/product/937525-REG/varavon_vatj_t3set_tilt_jib_t1_3_3.html" TargetMode="External"/><Relationship Id="rId1" Type="http://schemas.openxmlformats.org/officeDocument/2006/relationships/hyperlink" Target="http://www.bhphotovideo.com/c/product/761517-REG/Manfrotto_509HLV_509HLV_Pan_Bar_for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showGridLines="0" tabSelected="1" zoomScaleNormal="100" zoomScalePageLayoutView="130" workbookViewId="0">
      <selection activeCell="B129" sqref="B129:D129"/>
    </sheetView>
  </sheetViews>
  <sheetFormatPr defaultColWidth="11" defaultRowHeight="12" x14ac:dyDescent="0.25"/>
  <cols>
    <col min="1" max="1" width="3.125" style="23" customWidth="1"/>
    <col min="2" max="2" width="49.75" style="23" bestFit="1" customWidth="1"/>
    <col min="3" max="3" width="19.375" style="23" customWidth="1"/>
    <col min="4" max="4" width="5.5" style="23" customWidth="1"/>
    <col min="5" max="5" width="57.125" style="23" customWidth="1"/>
    <col min="6" max="6" width="9.125" style="23" customWidth="1"/>
    <col min="7" max="7" width="6.625" style="23" customWidth="1"/>
    <col min="8" max="8" width="12.25" style="23" bestFit="1" customWidth="1"/>
    <col min="9" max="10" width="6.5" style="23" customWidth="1"/>
    <col min="11" max="16384" width="11" style="23"/>
  </cols>
  <sheetData>
    <row r="1" spans="1:11" ht="18" customHeight="1" x14ac:dyDescent="0.25">
      <c r="A1" s="29"/>
      <c r="B1" s="22" t="s">
        <v>0</v>
      </c>
      <c r="C1" s="22" t="s">
        <v>1</v>
      </c>
      <c r="D1" s="22" t="s">
        <v>2</v>
      </c>
      <c r="E1" s="22" t="s">
        <v>3</v>
      </c>
      <c r="F1" s="22" t="s">
        <v>210</v>
      </c>
      <c r="G1" s="22" t="s">
        <v>211</v>
      </c>
      <c r="H1" s="22" t="s">
        <v>212</v>
      </c>
      <c r="I1" s="22" t="s">
        <v>2</v>
      </c>
      <c r="J1" s="22" t="s">
        <v>214</v>
      </c>
      <c r="K1" s="22" t="s">
        <v>213</v>
      </c>
    </row>
    <row r="2" spans="1:11" ht="15" customHeight="1" x14ac:dyDescent="0.25">
      <c r="A2" s="29"/>
      <c r="B2" s="36" t="s">
        <v>4</v>
      </c>
      <c r="C2" s="36"/>
      <c r="D2" s="36"/>
      <c r="E2" s="36"/>
      <c r="F2" s="31">
        <f>SUM(K3:K26)</f>
        <v>0</v>
      </c>
      <c r="G2" s="32"/>
      <c r="H2" s="32"/>
      <c r="I2" s="32"/>
      <c r="J2" s="32"/>
      <c r="K2" s="33"/>
    </row>
    <row r="3" spans="1:11" x14ac:dyDescent="0.25">
      <c r="A3" s="1">
        <v>1</v>
      </c>
      <c r="B3" s="2" t="s">
        <v>137</v>
      </c>
      <c r="C3" s="2" t="s">
        <v>5</v>
      </c>
      <c r="D3" s="1">
        <v>1</v>
      </c>
      <c r="E3" s="2" t="s">
        <v>171</v>
      </c>
      <c r="F3" s="2"/>
      <c r="G3" s="2"/>
      <c r="H3" s="2">
        <f>F3*G3</f>
        <v>0</v>
      </c>
      <c r="I3" s="2">
        <f>D3</f>
        <v>1</v>
      </c>
      <c r="J3" s="2" t="s">
        <v>215</v>
      </c>
      <c r="K3" s="2">
        <f>H3*I3</f>
        <v>0</v>
      </c>
    </row>
    <row r="4" spans="1:11" x14ac:dyDescent="0.25">
      <c r="A4" s="1">
        <v>2</v>
      </c>
      <c r="B4" s="2" t="s">
        <v>139</v>
      </c>
      <c r="C4" s="2" t="s">
        <v>5</v>
      </c>
      <c r="D4" s="1">
        <v>1</v>
      </c>
      <c r="E4" s="2" t="s">
        <v>170</v>
      </c>
      <c r="F4" s="2"/>
      <c r="G4" s="2"/>
      <c r="H4" s="2">
        <f t="shared" ref="H4:H26" si="0">F4*G4</f>
        <v>0</v>
      </c>
      <c r="I4" s="2">
        <f>D4</f>
        <v>1</v>
      </c>
      <c r="J4" s="2" t="s">
        <v>215</v>
      </c>
      <c r="K4" s="2">
        <f t="shared" ref="K4:K26" si="1">H4*I4</f>
        <v>0</v>
      </c>
    </row>
    <row r="5" spans="1:11" ht="24" x14ac:dyDescent="0.25">
      <c r="A5" s="1">
        <v>3</v>
      </c>
      <c r="B5" s="2" t="s">
        <v>138</v>
      </c>
      <c r="C5" s="3" t="s">
        <v>140</v>
      </c>
      <c r="D5" s="1">
        <v>1</v>
      </c>
      <c r="E5" s="2"/>
      <c r="F5" s="2"/>
      <c r="G5" s="2"/>
      <c r="H5" s="2">
        <f t="shared" si="0"/>
        <v>0</v>
      </c>
      <c r="I5" s="2">
        <f>D5</f>
        <v>1</v>
      </c>
      <c r="J5" s="2" t="s">
        <v>215</v>
      </c>
      <c r="K5" s="2">
        <f t="shared" si="1"/>
        <v>0</v>
      </c>
    </row>
    <row r="6" spans="1:11" ht="24" customHeight="1" x14ac:dyDescent="0.25">
      <c r="A6" s="38">
        <v>4</v>
      </c>
      <c r="B6" s="2" t="s">
        <v>141</v>
      </c>
      <c r="C6" s="40" t="s">
        <v>142</v>
      </c>
      <c r="D6" s="1">
        <v>1</v>
      </c>
      <c r="E6" s="2"/>
      <c r="F6" s="2"/>
      <c r="G6" s="2"/>
      <c r="H6" s="2">
        <f t="shared" si="0"/>
        <v>0</v>
      </c>
      <c r="I6" s="2">
        <f>D6</f>
        <v>1</v>
      </c>
      <c r="J6" s="2" t="s">
        <v>215</v>
      </c>
      <c r="K6" s="2">
        <f t="shared" si="1"/>
        <v>0</v>
      </c>
    </row>
    <row r="7" spans="1:11" x14ac:dyDescent="0.25">
      <c r="A7" s="39"/>
      <c r="B7" s="2" t="s">
        <v>208</v>
      </c>
      <c r="C7" s="41"/>
      <c r="D7" s="1">
        <v>1</v>
      </c>
      <c r="E7" s="2"/>
      <c r="F7" s="2"/>
      <c r="G7" s="2"/>
      <c r="H7" s="2">
        <f t="shared" si="0"/>
        <v>0</v>
      </c>
      <c r="I7" s="2">
        <v>0</v>
      </c>
      <c r="J7" s="2" t="s">
        <v>215</v>
      </c>
      <c r="K7" s="2">
        <f t="shared" si="1"/>
        <v>0</v>
      </c>
    </row>
    <row r="8" spans="1:11" x14ac:dyDescent="0.25">
      <c r="A8" s="1">
        <v>5</v>
      </c>
      <c r="B8" s="2" t="s">
        <v>143</v>
      </c>
      <c r="C8" s="2" t="s">
        <v>5</v>
      </c>
      <c r="D8" s="1">
        <v>4</v>
      </c>
      <c r="E8" s="2"/>
      <c r="F8" s="2"/>
      <c r="G8" s="2"/>
      <c r="H8" s="2">
        <f t="shared" si="0"/>
        <v>0</v>
      </c>
      <c r="I8" s="2">
        <f t="shared" ref="I8:I26" si="2">D8</f>
        <v>4</v>
      </c>
      <c r="J8" s="2" t="s">
        <v>215</v>
      </c>
      <c r="K8" s="2">
        <f t="shared" si="1"/>
        <v>0</v>
      </c>
    </row>
    <row r="9" spans="1:11" x14ac:dyDescent="0.25">
      <c r="A9" s="1">
        <v>6</v>
      </c>
      <c r="B9" s="2" t="s">
        <v>145</v>
      </c>
      <c r="C9" s="2" t="s">
        <v>144</v>
      </c>
      <c r="D9" s="1">
        <v>5</v>
      </c>
      <c r="E9" s="2"/>
      <c r="F9" s="2"/>
      <c r="G9" s="2"/>
      <c r="H9" s="2">
        <f t="shared" si="0"/>
        <v>0</v>
      </c>
      <c r="I9" s="2">
        <f t="shared" si="2"/>
        <v>5</v>
      </c>
      <c r="J9" s="2" t="s">
        <v>215</v>
      </c>
      <c r="K9" s="2">
        <f t="shared" si="1"/>
        <v>0</v>
      </c>
    </row>
    <row r="10" spans="1:11" x14ac:dyDescent="0.25">
      <c r="A10" s="1">
        <v>7</v>
      </c>
      <c r="B10" s="2" t="s">
        <v>173</v>
      </c>
      <c r="C10" s="2" t="s">
        <v>172</v>
      </c>
      <c r="D10" s="1">
        <v>10</v>
      </c>
      <c r="E10" s="2"/>
      <c r="F10" s="2"/>
      <c r="G10" s="2"/>
      <c r="H10" s="2">
        <f t="shared" si="0"/>
        <v>0</v>
      </c>
      <c r="I10" s="2">
        <f t="shared" si="2"/>
        <v>10</v>
      </c>
      <c r="J10" s="2" t="s">
        <v>215</v>
      </c>
      <c r="K10" s="2">
        <f t="shared" si="1"/>
        <v>0</v>
      </c>
    </row>
    <row r="11" spans="1:11" x14ac:dyDescent="0.25">
      <c r="A11" s="1">
        <v>8</v>
      </c>
      <c r="B11" s="5" t="s">
        <v>126</v>
      </c>
      <c r="C11" s="2" t="s">
        <v>125</v>
      </c>
      <c r="D11" s="1">
        <v>1</v>
      </c>
      <c r="E11" s="2"/>
      <c r="F11" s="2"/>
      <c r="G11" s="2"/>
      <c r="H11" s="2">
        <f t="shared" si="0"/>
        <v>0</v>
      </c>
      <c r="I11" s="2">
        <f t="shared" si="2"/>
        <v>1</v>
      </c>
      <c r="J11" s="2" t="s">
        <v>215</v>
      </c>
      <c r="K11" s="2">
        <f t="shared" si="1"/>
        <v>0</v>
      </c>
    </row>
    <row r="12" spans="1:11" x14ac:dyDescent="0.25">
      <c r="A12" s="1">
        <v>9</v>
      </c>
      <c r="B12" s="2" t="s">
        <v>6</v>
      </c>
      <c r="C12" s="2" t="s">
        <v>117</v>
      </c>
      <c r="D12" s="1">
        <v>4</v>
      </c>
      <c r="E12" s="2" t="s">
        <v>177</v>
      </c>
      <c r="F12" s="2"/>
      <c r="G12" s="2"/>
      <c r="H12" s="2">
        <f t="shared" si="0"/>
        <v>0</v>
      </c>
      <c r="I12" s="2">
        <f t="shared" si="2"/>
        <v>4</v>
      </c>
      <c r="J12" s="2" t="s">
        <v>215</v>
      </c>
      <c r="K12" s="2">
        <f t="shared" si="1"/>
        <v>0</v>
      </c>
    </row>
    <row r="13" spans="1:11" x14ac:dyDescent="0.25">
      <c r="A13" s="1">
        <v>10</v>
      </c>
      <c r="B13" s="2" t="s">
        <v>7</v>
      </c>
      <c r="C13" s="2" t="s">
        <v>8</v>
      </c>
      <c r="D13" s="1">
        <v>4</v>
      </c>
      <c r="E13" s="2"/>
      <c r="F13" s="2"/>
      <c r="G13" s="2"/>
      <c r="H13" s="2">
        <f t="shared" si="0"/>
        <v>0</v>
      </c>
      <c r="I13" s="2">
        <f t="shared" si="2"/>
        <v>4</v>
      </c>
      <c r="J13" s="2" t="s">
        <v>215</v>
      </c>
      <c r="K13" s="2">
        <f t="shared" si="1"/>
        <v>0</v>
      </c>
    </row>
    <row r="14" spans="1:11" x14ac:dyDescent="0.25">
      <c r="A14" s="1">
        <v>11</v>
      </c>
      <c r="B14" s="6" t="s">
        <v>9</v>
      </c>
      <c r="C14" s="2" t="s">
        <v>10</v>
      </c>
      <c r="D14" s="1">
        <v>4</v>
      </c>
      <c r="E14" s="2"/>
      <c r="F14" s="2"/>
      <c r="G14" s="2"/>
      <c r="H14" s="2">
        <f t="shared" si="0"/>
        <v>0</v>
      </c>
      <c r="I14" s="2">
        <f t="shared" si="2"/>
        <v>4</v>
      </c>
      <c r="J14" s="2" t="s">
        <v>215</v>
      </c>
      <c r="K14" s="2">
        <f t="shared" si="1"/>
        <v>0</v>
      </c>
    </row>
    <row r="15" spans="1:11" x14ac:dyDescent="0.25">
      <c r="A15" s="1">
        <v>12</v>
      </c>
      <c r="B15" s="2" t="s">
        <v>11</v>
      </c>
      <c r="C15" s="2" t="s">
        <v>12</v>
      </c>
      <c r="D15" s="1">
        <v>4</v>
      </c>
      <c r="E15" s="2"/>
      <c r="F15" s="2"/>
      <c r="G15" s="2"/>
      <c r="H15" s="2">
        <f t="shared" si="0"/>
        <v>0</v>
      </c>
      <c r="I15" s="2">
        <f t="shared" si="2"/>
        <v>4</v>
      </c>
      <c r="J15" s="2" t="s">
        <v>215</v>
      </c>
      <c r="K15" s="2">
        <f t="shared" si="1"/>
        <v>0</v>
      </c>
    </row>
    <row r="16" spans="1:11" x14ac:dyDescent="0.25">
      <c r="A16" s="1">
        <v>13</v>
      </c>
      <c r="B16" s="2" t="s">
        <v>13</v>
      </c>
      <c r="C16" s="2" t="s">
        <v>14</v>
      </c>
      <c r="D16" s="1">
        <v>1</v>
      </c>
      <c r="E16" s="2"/>
      <c r="F16" s="2"/>
      <c r="G16" s="2"/>
      <c r="H16" s="2">
        <f t="shared" si="0"/>
        <v>0</v>
      </c>
      <c r="I16" s="2">
        <f t="shared" si="2"/>
        <v>1</v>
      </c>
      <c r="J16" s="2" t="s">
        <v>215</v>
      </c>
      <c r="K16" s="2">
        <f t="shared" si="1"/>
        <v>0</v>
      </c>
    </row>
    <row r="17" spans="1:11" x14ac:dyDescent="0.25">
      <c r="A17" s="1">
        <v>14</v>
      </c>
      <c r="B17" s="6" t="s">
        <v>15</v>
      </c>
      <c r="C17" s="2" t="s">
        <v>16</v>
      </c>
      <c r="D17" s="1">
        <v>1</v>
      </c>
      <c r="E17" s="2"/>
      <c r="F17" s="2"/>
      <c r="G17" s="2"/>
      <c r="H17" s="2">
        <f t="shared" si="0"/>
        <v>0</v>
      </c>
      <c r="I17" s="2">
        <f t="shared" si="2"/>
        <v>1</v>
      </c>
      <c r="J17" s="2" t="s">
        <v>215</v>
      </c>
      <c r="K17" s="2">
        <f t="shared" si="1"/>
        <v>0</v>
      </c>
    </row>
    <row r="18" spans="1:11" x14ac:dyDescent="0.25">
      <c r="A18" s="1">
        <v>15</v>
      </c>
      <c r="B18" s="7" t="s">
        <v>17</v>
      </c>
      <c r="C18" s="2" t="s">
        <v>14</v>
      </c>
      <c r="D18" s="1">
        <v>1</v>
      </c>
      <c r="E18" s="2"/>
      <c r="F18" s="2"/>
      <c r="G18" s="2"/>
      <c r="H18" s="2">
        <f t="shared" si="0"/>
        <v>0</v>
      </c>
      <c r="I18" s="2">
        <f t="shared" si="2"/>
        <v>1</v>
      </c>
      <c r="J18" s="2" t="s">
        <v>215</v>
      </c>
      <c r="K18" s="2">
        <f t="shared" si="1"/>
        <v>0</v>
      </c>
    </row>
    <row r="19" spans="1:11" x14ac:dyDescent="0.25">
      <c r="A19" s="1">
        <v>16</v>
      </c>
      <c r="B19" s="8" t="s">
        <v>18</v>
      </c>
      <c r="C19" s="2" t="s">
        <v>19</v>
      </c>
      <c r="D19" s="1">
        <v>1</v>
      </c>
      <c r="E19" s="2"/>
      <c r="F19" s="2"/>
      <c r="G19" s="2"/>
      <c r="H19" s="2">
        <f t="shared" si="0"/>
        <v>0</v>
      </c>
      <c r="I19" s="2">
        <f t="shared" si="2"/>
        <v>1</v>
      </c>
      <c r="J19" s="2" t="s">
        <v>215</v>
      </c>
      <c r="K19" s="2">
        <f t="shared" si="1"/>
        <v>0</v>
      </c>
    </row>
    <row r="20" spans="1:11" x14ac:dyDescent="0.25">
      <c r="A20" s="1">
        <v>17</v>
      </c>
      <c r="B20" s="7" t="s">
        <v>20</v>
      </c>
      <c r="C20" s="2" t="s">
        <v>21</v>
      </c>
      <c r="D20" s="1">
        <v>4</v>
      </c>
      <c r="E20" s="2"/>
      <c r="F20" s="2"/>
      <c r="G20" s="2"/>
      <c r="H20" s="2">
        <f t="shared" si="0"/>
        <v>0</v>
      </c>
      <c r="I20" s="2">
        <f t="shared" si="2"/>
        <v>4</v>
      </c>
      <c r="J20" s="2" t="s">
        <v>215</v>
      </c>
      <c r="K20" s="2">
        <f t="shared" si="1"/>
        <v>0</v>
      </c>
    </row>
    <row r="21" spans="1:11" x14ac:dyDescent="0.25">
      <c r="A21" s="1">
        <v>18</v>
      </c>
      <c r="B21" s="7" t="s">
        <v>118</v>
      </c>
      <c r="C21" s="2" t="s">
        <v>21</v>
      </c>
      <c r="D21" s="1">
        <v>1</v>
      </c>
      <c r="E21" s="2" t="s">
        <v>168</v>
      </c>
      <c r="F21" s="2"/>
      <c r="G21" s="2"/>
      <c r="H21" s="2">
        <f t="shared" si="0"/>
        <v>0</v>
      </c>
      <c r="I21" s="2">
        <f t="shared" si="2"/>
        <v>1</v>
      </c>
      <c r="J21" s="2" t="s">
        <v>215</v>
      </c>
      <c r="K21" s="2">
        <f t="shared" si="1"/>
        <v>0</v>
      </c>
    </row>
    <row r="22" spans="1:11" x14ac:dyDescent="0.25">
      <c r="A22" s="1">
        <v>19</v>
      </c>
      <c r="B22" s="7" t="s">
        <v>178</v>
      </c>
      <c r="C22" s="2" t="s">
        <v>22</v>
      </c>
      <c r="D22" s="1">
        <v>4</v>
      </c>
      <c r="E22" s="2" t="s">
        <v>23</v>
      </c>
      <c r="F22" s="2"/>
      <c r="G22" s="2"/>
      <c r="H22" s="2">
        <f t="shared" si="0"/>
        <v>0</v>
      </c>
      <c r="I22" s="2">
        <f t="shared" si="2"/>
        <v>4</v>
      </c>
      <c r="J22" s="2" t="s">
        <v>215</v>
      </c>
      <c r="K22" s="2">
        <f t="shared" si="1"/>
        <v>0</v>
      </c>
    </row>
    <row r="23" spans="1:11" ht="12" customHeight="1" x14ac:dyDescent="0.25">
      <c r="A23" s="1">
        <v>20</v>
      </c>
      <c r="B23" s="7" t="s">
        <v>127</v>
      </c>
      <c r="C23" s="42" t="s">
        <v>167</v>
      </c>
      <c r="D23" s="1">
        <v>1</v>
      </c>
      <c r="E23" s="3" t="s">
        <v>176</v>
      </c>
      <c r="F23" s="2"/>
      <c r="G23" s="2"/>
      <c r="H23" s="2">
        <f t="shared" si="0"/>
        <v>0</v>
      </c>
      <c r="I23" s="2">
        <f t="shared" si="2"/>
        <v>1</v>
      </c>
      <c r="J23" s="2" t="s">
        <v>215</v>
      </c>
      <c r="K23" s="2">
        <f t="shared" si="1"/>
        <v>0</v>
      </c>
    </row>
    <row r="24" spans="1:11" x14ac:dyDescent="0.25">
      <c r="A24" s="1">
        <v>21</v>
      </c>
      <c r="B24" s="7" t="s">
        <v>24</v>
      </c>
      <c r="C24" s="43"/>
      <c r="D24" s="1">
        <v>5</v>
      </c>
      <c r="E24" s="3" t="s">
        <v>169</v>
      </c>
      <c r="F24" s="2"/>
      <c r="G24" s="2"/>
      <c r="H24" s="2">
        <f t="shared" si="0"/>
        <v>0</v>
      </c>
      <c r="I24" s="2">
        <f t="shared" si="2"/>
        <v>5</v>
      </c>
      <c r="J24" s="2" t="s">
        <v>215</v>
      </c>
      <c r="K24" s="2">
        <f t="shared" si="1"/>
        <v>0</v>
      </c>
    </row>
    <row r="25" spans="1:11" ht="12" customHeight="1" x14ac:dyDescent="0.25">
      <c r="A25" s="1">
        <v>22</v>
      </c>
      <c r="B25" s="7" t="s">
        <v>127</v>
      </c>
      <c r="C25" s="42" t="s">
        <v>167</v>
      </c>
      <c r="D25" s="1">
        <v>1</v>
      </c>
      <c r="E25" s="3" t="s">
        <v>176</v>
      </c>
      <c r="F25" s="2"/>
      <c r="G25" s="2"/>
      <c r="H25" s="2">
        <f t="shared" si="0"/>
        <v>0</v>
      </c>
      <c r="I25" s="2">
        <f t="shared" si="2"/>
        <v>1</v>
      </c>
      <c r="J25" s="2" t="s">
        <v>215</v>
      </c>
      <c r="K25" s="2">
        <f t="shared" si="1"/>
        <v>0</v>
      </c>
    </row>
    <row r="26" spans="1:11" x14ac:dyDescent="0.25">
      <c r="A26" s="1">
        <v>23</v>
      </c>
      <c r="B26" s="7" t="s">
        <v>24</v>
      </c>
      <c r="C26" s="43"/>
      <c r="D26" s="1">
        <v>7</v>
      </c>
      <c r="E26" s="3" t="s">
        <v>169</v>
      </c>
      <c r="F26" s="2"/>
      <c r="G26" s="2"/>
      <c r="H26" s="2">
        <f t="shared" si="0"/>
        <v>0</v>
      </c>
      <c r="I26" s="2">
        <f t="shared" si="2"/>
        <v>7</v>
      </c>
      <c r="J26" s="2" t="s">
        <v>215</v>
      </c>
      <c r="K26" s="2">
        <f t="shared" si="1"/>
        <v>0</v>
      </c>
    </row>
    <row r="27" spans="1:11" ht="15" customHeight="1" x14ac:dyDescent="0.25">
      <c r="A27" s="29"/>
      <c r="B27" s="36" t="s">
        <v>25</v>
      </c>
      <c r="C27" s="36"/>
      <c r="D27" s="36"/>
      <c r="E27" s="36"/>
      <c r="F27" s="31">
        <f>SUM(K28:K58)</f>
        <v>0</v>
      </c>
      <c r="G27" s="32"/>
      <c r="H27" s="32"/>
      <c r="I27" s="32"/>
      <c r="J27" s="32"/>
      <c r="K27" s="33"/>
    </row>
    <row r="28" spans="1:11" x14ac:dyDescent="0.25">
      <c r="A28" s="1">
        <v>24</v>
      </c>
      <c r="B28" s="7" t="s">
        <v>110</v>
      </c>
      <c r="C28" s="2" t="s">
        <v>26</v>
      </c>
      <c r="D28" s="1">
        <v>1</v>
      </c>
      <c r="E28" s="2"/>
      <c r="F28" s="2"/>
      <c r="G28" s="2"/>
      <c r="H28" s="2">
        <f>F28*G28</f>
        <v>0</v>
      </c>
      <c r="I28" s="2">
        <f>D28</f>
        <v>1</v>
      </c>
      <c r="J28" s="2" t="s">
        <v>215</v>
      </c>
      <c r="K28" s="2">
        <f>H28*I28</f>
        <v>0</v>
      </c>
    </row>
    <row r="29" spans="1:11" x14ac:dyDescent="0.25">
      <c r="A29" s="38">
        <v>25</v>
      </c>
      <c r="B29" s="7" t="s">
        <v>131</v>
      </c>
      <c r="C29" s="2" t="s">
        <v>132</v>
      </c>
      <c r="D29" s="1">
        <v>2</v>
      </c>
      <c r="E29" s="2" t="s">
        <v>146</v>
      </c>
      <c r="F29" s="2"/>
      <c r="G29" s="2"/>
      <c r="H29" s="2">
        <f t="shared" ref="H29:H41" si="3">F29*G29</f>
        <v>0</v>
      </c>
      <c r="I29" s="2">
        <f>D29</f>
        <v>2</v>
      </c>
      <c r="J29" s="2" t="s">
        <v>215</v>
      </c>
      <c r="K29" s="2">
        <f t="shared" ref="K29:K58" si="4">H29*I29</f>
        <v>0</v>
      </c>
    </row>
    <row r="30" spans="1:11" x14ac:dyDescent="0.25">
      <c r="A30" s="39"/>
      <c r="B30" s="7" t="s">
        <v>209</v>
      </c>
      <c r="C30" s="2"/>
      <c r="D30" s="1">
        <v>1</v>
      </c>
      <c r="E30" s="2"/>
      <c r="F30" s="2"/>
      <c r="G30" s="2"/>
      <c r="H30" s="2">
        <f t="shared" si="3"/>
        <v>0</v>
      </c>
      <c r="I30" s="2">
        <v>0</v>
      </c>
      <c r="J30" s="2" t="s">
        <v>215</v>
      </c>
      <c r="K30" s="2">
        <f t="shared" si="4"/>
        <v>0</v>
      </c>
    </row>
    <row r="31" spans="1:11" x14ac:dyDescent="0.25">
      <c r="A31" s="1">
        <v>26</v>
      </c>
      <c r="B31" s="7" t="s">
        <v>27</v>
      </c>
      <c r="C31" s="2" t="s">
        <v>28</v>
      </c>
      <c r="D31" s="1">
        <v>1</v>
      </c>
      <c r="E31" s="2"/>
      <c r="F31" s="2"/>
      <c r="G31" s="2"/>
      <c r="H31" s="2">
        <f t="shared" si="3"/>
        <v>0</v>
      </c>
      <c r="I31" s="2">
        <f t="shared" ref="I31:I53" si="5">D31</f>
        <v>1</v>
      </c>
      <c r="J31" s="2" t="s">
        <v>215</v>
      </c>
      <c r="K31" s="2">
        <f t="shared" si="4"/>
        <v>0</v>
      </c>
    </row>
    <row r="32" spans="1:11" x14ac:dyDescent="0.25">
      <c r="A32" s="1">
        <v>27</v>
      </c>
      <c r="B32" s="7" t="s">
        <v>29</v>
      </c>
      <c r="C32" s="2" t="s">
        <v>203</v>
      </c>
      <c r="D32" s="1">
        <v>4</v>
      </c>
      <c r="E32" s="2" t="s">
        <v>147</v>
      </c>
      <c r="F32" s="2"/>
      <c r="G32" s="2"/>
      <c r="H32" s="2">
        <f t="shared" si="3"/>
        <v>0</v>
      </c>
      <c r="I32" s="2">
        <f t="shared" si="5"/>
        <v>4</v>
      </c>
      <c r="J32" s="2" t="s">
        <v>215</v>
      </c>
      <c r="K32" s="2">
        <f t="shared" si="4"/>
        <v>0</v>
      </c>
    </row>
    <row r="33" spans="1:11" x14ac:dyDescent="0.25">
      <c r="A33" s="1">
        <v>28</v>
      </c>
      <c r="B33" s="7" t="s">
        <v>30</v>
      </c>
      <c r="C33" s="2"/>
      <c r="D33" s="1">
        <v>2</v>
      </c>
      <c r="E33" s="2" t="s">
        <v>31</v>
      </c>
      <c r="F33" s="2"/>
      <c r="G33" s="2"/>
      <c r="H33" s="2">
        <f t="shared" si="3"/>
        <v>0</v>
      </c>
      <c r="I33" s="2">
        <f t="shared" si="5"/>
        <v>2</v>
      </c>
      <c r="J33" s="2" t="s">
        <v>215</v>
      </c>
      <c r="K33" s="2">
        <f t="shared" si="4"/>
        <v>0</v>
      </c>
    </row>
    <row r="34" spans="1:11" x14ac:dyDescent="0.25">
      <c r="A34" s="1">
        <v>29</v>
      </c>
      <c r="B34" s="7" t="s">
        <v>32</v>
      </c>
      <c r="C34" s="2"/>
      <c r="D34" s="1">
        <v>2</v>
      </c>
      <c r="E34" s="2" t="s">
        <v>33</v>
      </c>
      <c r="F34" s="2"/>
      <c r="G34" s="2"/>
      <c r="H34" s="2">
        <f t="shared" si="3"/>
        <v>0</v>
      </c>
      <c r="I34" s="2">
        <f t="shared" si="5"/>
        <v>2</v>
      </c>
      <c r="J34" s="2" t="s">
        <v>215</v>
      </c>
      <c r="K34" s="2">
        <f t="shared" si="4"/>
        <v>0</v>
      </c>
    </row>
    <row r="35" spans="1:11" x14ac:dyDescent="0.25">
      <c r="A35" s="1">
        <v>30</v>
      </c>
      <c r="B35" s="9" t="s">
        <v>93</v>
      </c>
      <c r="C35" s="9" t="s">
        <v>34</v>
      </c>
      <c r="D35" s="10">
        <v>1</v>
      </c>
      <c r="E35" s="2"/>
      <c r="F35" s="2"/>
      <c r="G35" s="2"/>
      <c r="H35" s="2">
        <f t="shared" si="3"/>
        <v>0</v>
      </c>
      <c r="I35" s="2">
        <f t="shared" si="5"/>
        <v>1</v>
      </c>
      <c r="J35" s="2" t="s">
        <v>215</v>
      </c>
      <c r="K35" s="2">
        <f t="shared" si="4"/>
        <v>0</v>
      </c>
    </row>
    <row r="36" spans="1:11" x14ac:dyDescent="0.25">
      <c r="A36" s="1">
        <v>31</v>
      </c>
      <c r="B36" s="2" t="s">
        <v>134</v>
      </c>
      <c r="C36" s="2" t="s">
        <v>35</v>
      </c>
      <c r="D36" s="1">
        <v>1</v>
      </c>
      <c r="E36" s="2" t="s">
        <v>135</v>
      </c>
      <c r="F36" s="2"/>
      <c r="G36" s="2"/>
      <c r="H36" s="2">
        <f t="shared" si="3"/>
        <v>0</v>
      </c>
      <c r="I36" s="2">
        <f t="shared" si="5"/>
        <v>1</v>
      </c>
      <c r="J36" s="2" t="s">
        <v>215</v>
      </c>
      <c r="K36" s="2">
        <f t="shared" si="4"/>
        <v>0</v>
      </c>
    </row>
    <row r="37" spans="1:11" x14ac:dyDescent="0.25">
      <c r="A37" s="1">
        <v>32</v>
      </c>
      <c r="B37" s="7" t="s">
        <v>124</v>
      </c>
      <c r="C37" s="2" t="s">
        <v>36</v>
      </c>
      <c r="D37" s="1">
        <v>1</v>
      </c>
      <c r="E37" s="2" t="s">
        <v>94</v>
      </c>
      <c r="F37" s="2"/>
      <c r="G37" s="2"/>
      <c r="H37" s="2">
        <f t="shared" si="3"/>
        <v>0</v>
      </c>
      <c r="I37" s="2">
        <f t="shared" si="5"/>
        <v>1</v>
      </c>
      <c r="J37" s="2" t="s">
        <v>215</v>
      </c>
      <c r="K37" s="2">
        <f t="shared" si="4"/>
        <v>0</v>
      </c>
    </row>
    <row r="38" spans="1:11" x14ac:dyDescent="0.25">
      <c r="A38" s="1">
        <v>33</v>
      </c>
      <c r="B38" s="7" t="s">
        <v>92</v>
      </c>
      <c r="C38" s="2" t="s">
        <v>37</v>
      </c>
      <c r="D38" s="1">
        <v>5</v>
      </c>
      <c r="E38" s="2"/>
      <c r="F38" s="2"/>
      <c r="G38" s="2"/>
      <c r="H38" s="2">
        <f t="shared" si="3"/>
        <v>0</v>
      </c>
      <c r="I38" s="2">
        <f t="shared" si="5"/>
        <v>5</v>
      </c>
      <c r="J38" s="2" t="s">
        <v>215</v>
      </c>
      <c r="K38" s="2">
        <f t="shared" si="4"/>
        <v>0</v>
      </c>
    </row>
    <row r="39" spans="1:11" x14ac:dyDescent="0.25">
      <c r="A39" s="1">
        <v>34</v>
      </c>
      <c r="B39" s="7" t="s">
        <v>38</v>
      </c>
      <c r="C39" s="2" t="s">
        <v>39</v>
      </c>
      <c r="D39" s="1">
        <v>2</v>
      </c>
      <c r="E39" s="2"/>
      <c r="F39" s="2"/>
      <c r="G39" s="2"/>
      <c r="H39" s="2">
        <f t="shared" si="3"/>
        <v>0</v>
      </c>
      <c r="I39" s="2">
        <f t="shared" si="5"/>
        <v>2</v>
      </c>
      <c r="J39" s="2" t="s">
        <v>215</v>
      </c>
      <c r="K39" s="2">
        <f t="shared" si="4"/>
        <v>0</v>
      </c>
    </row>
    <row r="40" spans="1:11" x14ac:dyDescent="0.25">
      <c r="A40" s="1">
        <v>35</v>
      </c>
      <c r="B40" s="2" t="s">
        <v>40</v>
      </c>
      <c r="C40" s="2" t="s">
        <v>41</v>
      </c>
      <c r="D40" s="1">
        <v>1</v>
      </c>
      <c r="E40" s="2"/>
      <c r="F40" s="2"/>
      <c r="G40" s="2"/>
      <c r="H40" s="2">
        <f t="shared" si="3"/>
        <v>0</v>
      </c>
      <c r="I40" s="2">
        <f t="shared" si="5"/>
        <v>1</v>
      </c>
      <c r="J40" s="2" t="s">
        <v>215</v>
      </c>
      <c r="K40" s="2">
        <f t="shared" si="4"/>
        <v>0</v>
      </c>
    </row>
    <row r="41" spans="1:11" x14ac:dyDescent="0.25">
      <c r="A41" s="1">
        <v>36</v>
      </c>
      <c r="B41" s="11" t="s">
        <v>42</v>
      </c>
      <c r="C41" s="2" t="s">
        <v>43</v>
      </c>
      <c r="D41" s="1">
        <v>1</v>
      </c>
      <c r="E41" s="2"/>
      <c r="F41" s="2"/>
      <c r="G41" s="2"/>
      <c r="H41" s="2">
        <f t="shared" si="3"/>
        <v>0</v>
      </c>
      <c r="I41" s="2">
        <f t="shared" si="5"/>
        <v>1</v>
      </c>
      <c r="J41" s="2" t="s">
        <v>215</v>
      </c>
      <c r="K41" s="2">
        <f t="shared" si="4"/>
        <v>0</v>
      </c>
    </row>
    <row r="42" spans="1:11" ht="72" customHeight="1" x14ac:dyDescent="0.25">
      <c r="A42" s="1">
        <v>37</v>
      </c>
      <c r="B42" s="2" t="s">
        <v>44</v>
      </c>
      <c r="C42" s="12" t="s">
        <v>45</v>
      </c>
      <c r="D42" s="1">
        <v>1</v>
      </c>
      <c r="E42" s="20" t="s">
        <v>46</v>
      </c>
      <c r="F42" s="2"/>
      <c r="G42" s="2"/>
      <c r="H42" s="2">
        <f>F42*G42</f>
        <v>0</v>
      </c>
      <c r="I42" s="2">
        <f t="shared" si="5"/>
        <v>1</v>
      </c>
      <c r="J42" s="2" t="s">
        <v>215</v>
      </c>
      <c r="K42" s="2">
        <f t="shared" si="4"/>
        <v>0</v>
      </c>
    </row>
    <row r="43" spans="1:11" ht="180" customHeight="1" x14ac:dyDescent="0.25">
      <c r="A43" s="1">
        <v>38</v>
      </c>
      <c r="B43" s="2" t="s">
        <v>113</v>
      </c>
      <c r="C43" s="2" t="s">
        <v>128</v>
      </c>
      <c r="D43" s="13">
        <v>1</v>
      </c>
      <c r="E43" s="20" t="s">
        <v>193</v>
      </c>
      <c r="F43" s="2"/>
      <c r="G43" s="2"/>
      <c r="H43" s="2">
        <f>F43*G43</f>
        <v>0</v>
      </c>
      <c r="I43" s="2">
        <f t="shared" si="5"/>
        <v>1</v>
      </c>
      <c r="J43" s="2" t="s">
        <v>215</v>
      </c>
      <c r="K43" s="2">
        <f t="shared" si="4"/>
        <v>0</v>
      </c>
    </row>
    <row r="44" spans="1:11" ht="180" customHeight="1" x14ac:dyDescent="0.25">
      <c r="A44" s="1">
        <v>39</v>
      </c>
      <c r="B44" s="2" t="s">
        <v>129</v>
      </c>
      <c r="C44" s="2" t="s">
        <v>47</v>
      </c>
      <c r="D44" s="14">
        <v>2</v>
      </c>
      <c r="E44" s="20" t="s">
        <v>194</v>
      </c>
      <c r="F44" s="2"/>
      <c r="G44" s="2"/>
      <c r="H44" s="2">
        <f>F44*G44</f>
        <v>0</v>
      </c>
      <c r="I44" s="2">
        <f t="shared" si="5"/>
        <v>2</v>
      </c>
      <c r="J44" s="2" t="s">
        <v>215</v>
      </c>
      <c r="K44" s="2">
        <f t="shared" si="4"/>
        <v>0</v>
      </c>
    </row>
    <row r="45" spans="1:11" ht="216" customHeight="1" x14ac:dyDescent="0.25">
      <c r="A45" s="1">
        <v>40</v>
      </c>
      <c r="B45" s="2" t="s">
        <v>130</v>
      </c>
      <c r="C45" s="2" t="s">
        <v>48</v>
      </c>
      <c r="D45" s="14">
        <v>2</v>
      </c>
      <c r="E45" s="21" t="s">
        <v>195</v>
      </c>
      <c r="F45" s="2"/>
      <c r="G45" s="2"/>
      <c r="H45" s="2">
        <f t="shared" ref="H45:H58" si="6">F45*G45</f>
        <v>0</v>
      </c>
      <c r="I45" s="2">
        <f t="shared" si="5"/>
        <v>2</v>
      </c>
      <c r="J45" s="2" t="s">
        <v>215</v>
      </c>
      <c r="K45" s="2">
        <f t="shared" si="4"/>
        <v>0</v>
      </c>
    </row>
    <row r="46" spans="1:11" x14ac:dyDescent="0.25">
      <c r="A46" s="1">
        <v>41</v>
      </c>
      <c r="B46" s="9" t="s">
        <v>49</v>
      </c>
      <c r="C46" s="9" t="s">
        <v>50</v>
      </c>
      <c r="D46" s="10">
        <v>1</v>
      </c>
      <c r="E46" s="3" t="s">
        <v>148</v>
      </c>
      <c r="F46" s="2"/>
      <c r="G46" s="2"/>
      <c r="H46" s="2">
        <f t="shared" si="6"/>
        <v>0</v>
      </c>
      <c r="I46" s="2">
        <f t="shared" si="5"/>
        <v>1</v>
      </c>
      <c r="J46" s="2" t="s">
        <v>215</v>
      </c>
      <c r="K46" s="2">
        <f t="shared" si="4"/>
        <v>0</v>
      </c>
    </row>
    <row r="47" spans="1:11" ht="24" x14ac:dyDescent="0.25">
      <c r="A47" s="1">
        <v>42</v>
      </c>
      <c r="B47" s="9" t="s">
        <v>51</v>
      </c>
      <c r="C47" s="9" t="s">
        <v>114</v>
      </c>
      <c r="D47" s="10">
        <v>1</v>
      </c>
      <c r="E47" s="2" t="s">
        <v>52</v>
      </c>
      <c r="F47" s="2"/>
      <c r="G47" s="2"/>
      <c r="H47" s="2">
        <f t="shared" si="6"/>
        <v>0</v>
      </c>
      <c r="I47" s="2">
        <f t="shared" si="5"/>
        <v>1</v>
      </c>
      <c r="J47" s="2" t="s">
        <v>215</v>
      </c>
      <c r="K47" s="2">
        <f t="shared" si="4"/>
        <v>0</v>
      </c>
    </row>
    <row r="48" spans="1:11" x14ac:dyDescent="0.25">
      <c r="A48" s="1">
        <v>43</v>
      </c>
      <c r="B48" s="9" t="s">
        <v>53</v>
      </c>
      <c r="C48" s="9"/>
      <c r="D48" s="10">
        <v>4</v>
      </c>
      <c r="E48" s="2" t="s">
        <v>54</v>
      </c>
      <c r="F48" s="2"/>
      <c r="G48" s="2"/>
      <c r="H48" s="2">
        <f t="shared" si="6"/>
        <v>0</v>
      </c>
      <c r="I48" s="2">
        <f t="shared" si="5"/>
        <v>4</v>
      </c>
      <c r="J48" s="2" t="s">
        <v>215</v>
      </c>
      <c r="K48" s="2">
        <f t="shared" si="4"/>
        <v>0</v>
      </c>
    </row>
    <row r="49" spans="1:11" x14ac:dyDescent="0.25">
      <c r="A49" s="1">
        <v>44</v>
      </c>
      <c r="B49" s="9" t="s">
        <v>102</v>
      </c>
      <c r="C49" s="9"/>
      <c r="D49" s="10">
        <v>10</v>
      </c>
      <c r="E49" s="2"/>
      <c r="F49" s="2"/>
      <c r="G49" s="2"/>
      <c r="H49" s="2">
        <f t="shared" si="6"/>
        <v>0</v>
      </c>
      <c r="I49" s="2">
        <f t="shared" si="5"/>
        <v>10</v>
      </c>
      <c r="J49" s="2" t="s">
        <v>215</v>
      </c>
      <c r="K49" s="2">
        <f t="shared" si="4"/>
        <v>0</v>
      </c>
    </row>
    <row r="50" spans="1:11" x14ac:dyDescent="0.25">
      <c r="A50" s="1">
        <v>45</v>
      </c>
      <c r="B50" s="9" t="s">
        <v>103</v>
      </c>
      <c r="C50" s="9"/>
      <c r="D50" s="10">
        <v>6</v>
      </c>
      <c r="E50" s="2"/>
      <c r="F50" s="2"/>
      <c r="G50" s="2"/>
      <c r="H50" s="2">
        <f t="shared" si="6"/>
        <v>0</v>
      </c>
      <c r="I50" s="2">
        <f t="shared" si="5"/>
        <v>6</v>
      </c>
      <c r="J50" s="2" t="s">
        <v>215</v>
      </c>
      <c r="K50" s="2">
        <f t="shared" si="4"/>
        <v>0</v>
      </c>
    </row>
    <row r="51" spans="1:11" x14ac:dyDescent="0.25">
      <c r="A51" s="1">
        <v>46</v>
      </c>
      <c r="B51" s="3" t="s">
        <v>190</v>
      </c>
      <c r="C51" s="2" t="s">
        <v>55</v>
      </c>
      <c r="D51" s="1">
        <v>1</v>
      </c>
      <c r="E51" s="15" t="s">
        <v>149</v>
      </c>
      <c r="F51" s="2"/>
      <c r="G51" s="2"/>
      <c r="H51" s="2">
        <f t="shared" si="6"/>
        <v>0</v>
      </c>
      <c r="I51" s="2">
        <f t="shared" si="5"/>
        <v>1</v>
      </c>
      <c r="J51" s="2" t="s">
        <v>215</v>
      </c>
      <c r="K51" s="2">
        <f t="shared" si="4"/>
        <v>0</v>
      </c>
    </row>
    <row r="52" spans="1:11" x14ac:dyDescent="0.25">
      <c r="A52" s="1">
        <v>47</v>
      </c>
      <c r="B52" s="19" t="s">
        <v>228</v>
      </c>
      <c r="C52" s="2" t="s">
        <v>56</v>
      </c>
      <c r="D52" s="1">
        <v>7</v>
      </c>
      <c r="E52" s="2" t="s">
        <v>57</v>
      </c>
      <c r="F52" s="2"/>
      <c r="G52" s="2"/>
      <c r="H52" s="2">
        <f t="shared" si="6"/>
        <v>0</v>
      </c>
      <c r="I52" s="2">
        <f t="shared" si="5"/>
        <v>7</v>
      </c>
      <c r="J52" s="2" t="s">
        <v>215</v>
      </c>
      <c r="K52" s="2">
        <f t="shared" si="4"/>
        <v>0</v>
      </c>
    </row>
    <row r="53" spans="1:11" x14ac:dyDescent="0.25">
      <c r="A53" s="1">
        <v>48</v>
      </c>
      <c r="B53" s="2" t="s">
        <v>109</v>
      </c>
      <c r="C53" s="2"/>
      <c r="D53" s="1">
        <v>1</v>
      </c>
      <c r="E53" s="2"/>
      <c r="F53" s="2"/>
      <c r="G53" s="2"/>
      <c r="H53" s="2">
        <f t="shared" si="6"/>
        <v>0</v>
      </c>
      <c r="I53" s="2">
        <f t="shared" si="5"/>
        <v>1</v>
      </c>
      <c r="J53" s="2" t="s">
        <v>215</v>
      </c>
      <c r="K53" s="2">
        <f t="shared" si="4"/>
        <v>0</v>
      </c>
    </row>
    <row r="54" spans="1:11" x14ac:dyDescent="0.25">
      <c r="A54" s="1">
        <v>49</v>
      </c>
      <c r="B54" s="2" t="s">
        <v>58</v>
      </c>
      <c r="C54" s="2"/>
      <c r="D54" s="1" t="s">
        <v>105</v>
      </c>
      <c r="E54" s="2" t="s">
        <v>150</v>
      </c>
      <c r="F54" s="2"/>
      <c r="G54" s="2"/>
      <c r="H54" s="2">
        <f t="shared" si="6"/>
        <v>0</v>
      </c>
      <c r="I54" s="2">
        <v>3</v>
      </c>
      <c r="J54" s="2" t="s">
        <v>216</v>
      </c>
      <c r="K54" s="2">
        <f t="shared" si="4"/>
        <v>0</v>
      </c>
    </row>
    <row r="55" spans="1:11" x14ac:dyDescent="0.25">
      <c r="A55" s="1">
        <v>50</v>
      </c>
      <c r="B55" s="2" t="s">
        <v>106</v>
      </c>
      <c r="C55" s="2"/>
      <c r="D55" s="1" t="s">
        <v>59</v>
      </c>
      <c r="E55" s="3" t="s">
        <v>151</v>
      </c>
      <c r="F55" s="2"/>
      <c r="G55" s="2"/>
      <c r="H55" s="2">
        <f t="shared" si="6"/>
        <v>0</v>
      </c>
      <c r="I55" s="2">
        <v>1</v>
      </c>
      <c r="J55" s="2" t="s">
        <v>216</v>
      </c>
      <c r="K55" s="2">
        <f t="shared" si="4"/>
        <v>0</v>
      </c>
    </row>
    <row r="56" spans="1:11" x14ac:dyDescent="0.25">
      <c r="A56" s="1">
        <v>51</v>
      </c>
      <c r="B56" s="2" t="s">
        <v>100</v>
      </c>
      <c r="C56" s="2"/>
      <c r="D56" s="1">
        <v>1</v>
      </c>
      <c r="E56" s="3" t="s">
        <v>101</v>
      </c>
      <c r="F56" s="2"/>
      <c r="G56" s="2"/>
      <c r="H56" s="2">
        <f t="shared" si="6"/>
        <v>0</v>
      </c>
      <c r="I56" s="2">
        <f>D56</f>
        <v>1</v>
      </c>
      <c r="J56" s="2" t="s">
        <v>215</v>
      </c>
      <c r="K56" s="2">
        <f t="shared" si="4"/>
        <v>0</v>
      </c>
    </row>
    <row r="57" spans="1:11" x14ac:dyDescent="0.25">
      <c r="A57" s="1">
        <v>52</v>
      </c>
      <c r="B57" s="2" t="s">
        <v>60</v>
      </c>
      <c r="C57" s="2"/>
      <c r="D57" s="1">
        <v>1</v>
      </c>
      <c r="E57" s="2"/>
      <c r="F57" s="2"/>
      <c r="G57" s="2"/>
      <c r="H57" s="2">
        <f t="shared" si="6"/>
        <v>0</v>
      </c>
      <c r="I57" s="2">
        <f>D57</f>
        <v>1</v>
      </c>
      <c r="J57" s="2" t="s">
        <v>215</v>
      </c>
      <c r="K57" s="2">
        <f t="shared" si="4"/>
        <v>0</v>
      </c>
    </row>
    <row r="58" spans="1:11" x14ac:dyDescent="0.25">
      <c r="A58" s="1">
        <v>53</v>
      </c>
      <c r="B58" s="2" t="s">
        <v>61</v>
      </c>
      <c r="C58" s="2" t="s">
        <v>62</v>
      </c>
      <c r="D58" s="1">
        <v>7</v>
      </c>
      <c r="E58" s="2" t="s">
        <v>174</v>
      </c>
      <c r="F58" s="2"/>
      <c r="G58" s="2"/>
      <c r="H58" s="2">
        <f t="shared" si="6"/>
        <v>0</v>
      </c>
      <c r="I58" s="2">
        <f>D58</f>
        <v>7</v>
      </c>
      <c r="J58" s="2" t="s">
        <v>215</v>
      </c>
      <c r="K58" s="2">
        <f t="shared" si="4"/>
        <v>0</v>
      </c>
    </row>
    <row r="59" spans="1:11" ht="15" customHeight="1" x14ac:dyDescent="0.25">
      <c r="A59" s="29"/>
      <c r="B59" s="36" t="s">
        <v>63</v>
      </c>
      <c r="C59" s="36"/>
      <c r="D59" s="36"/>
      <c r="E59" s="36"/>
      <c r="F59" s="31">
        <f>SUM(K60:K92)</f>
        <v>0</v>
      </c>
      <c r="G59" s="32"/>
      <c r="H59" s="32"/>
      <c r="I59" s="32"/>
      <c r="J59" s="32"/>
      <c r="K59" s="33"/>
    </row>
    <row r="60" spans="1:11" x14ac:dyDescent="0.25">
      <c r="A60" s="1">
        <v>54</v>
      </c>
      <c r="B60" s="2" t="s">
        <v>64</v>
      </c>
      <c r="C60" s="2"/>
      <c r="D60" s="1">
        <v>1</v>
      </c>
      <c r="E60" s="2" t="s">
        <v>65</v>
      </c>
      <c r="F60" s="2"/>
      <c r="G60" s="2"/>
      <c r="H60" s="2">
        <f>F60*G60</f>
        <v>0</v>
      </c>
      <c r="I60" s="2">
        <f t="shared" ref="I60:I67" si="7">D60</f>
        <v>1</v>
      </c>
      <c r="J60" s="2" t="s">
        <v>215</v>
      </c>
      <c r="K60" s="2">
        <f>H60*I60</f>
        <v>0</v>
      </c>
    </row>
    <row r="61" spans="1:11" x14ac:dyDescent="0.25">
      <c r="A61" s="1">
        <v>55</v>
      </c>
      <c r="B61" s="2" t="s">
        <v>66</v>
      </c>
      <c r="C61" s="2"/>
      <c r="D61" s="1">
        <v>1</v>
      </c>
      <c r="E61" s="2" t="s">
        <v>65</v>
      </c>
      <c r="F61" s="2"/>
      <c r="G61" s="2"/>
      <c r="H61" s="2">
        <f t="shared" ref="H61:H92" si="8">F61*G61</f>
        <v>0</v>
      </c>
      <c r="I61" s="2">
        <f t="shared" si="7"/>
        <v>1</v>
      </c>
      <c r="J61" s="2" t="s">
        <v>215</v>
      </c>
      <c r="K61" s="2">
        <f t="shared" ref="K61:K92" si="9">H61*I61</f>
        <v>0</v>
      </c>
    </row>
    <row r="62" spans="1:11" x14ac:dyDescent="0.25">
      <c r="A62" s="1">
        <v>56</v>
      </c>
      <c r="B62" s="2" t="s">
        <v>67</v>
      </c>
      <c r="C62" s="2"/>
      <c r="D62" s="1">
        <v>1</v>
      </c>
      <c r="E62" s="2" t="s">
        <v>65</v>
      </c>
      <c r="F62" s="2"/>
      <c r="G62" s="2"/>
      <c r="H62" s="2">
        <f t="shared" si="8"/>
        <v>0</v>
      </c>
      <c r="I62" s="2">
        <f t="shared" si="7"/>
        <v>1</v>
      </c>
      <c r="J62" s="2" t="s">
        <v>215</v>
      </c>
      <c r="K62" s="2">
        <f t="shared" si="9"/>
        <v>0</v>
      </c>
    </row>
    <row r="63" spans="1:11" x14ac:dyDescent="0.25">
      <c r="A63" s="1">
        <v>57</v>
      </c>
      <c r="B63" s="2" t="s">
        <v>179</v>
      </c>
      <c r="C63" s="2"/>
      <c r="D63" s="1">
        <v>6</v>
      </c>
      <c r="E63" s="2"/>
      <c r="F63" s="2"/>
      <c r="G63" s="2"/>
      <c r="H63" s="2">
        <f t="shared" si="8"/>
        <v>0</v>
      </c>
      <c r="I63" s="2">
        <f t="shared" si="7"/>
        <v>6</v>
      </c>
      <c r="J63" s="2" t="s">
        <v>215</v>
      </c>
      <c r="K63" s="2">
        <f t="shared" si="9"/>
        <v>0</v>
      </c>
    </row>
    <row r="64" spans="1:11" x14ac:dyDescent="0.25">
      <c r="A64" s="1">
        <v>58</v>
      </c>
      <c r="B64" s="2" t="s">
        <v>68</v>
      </c>
      <c r="C64" s="2"/>
      <c r="D64" s="1">
        <v>2</v>
      </c>
      <c r="E64" s="2" t="s">
        <v>65</v>
      </c>
      <c r="F64" s="2"/>
      <c r="G64" s="2"/>
      <c r="H64" s="2">
        <f t="shared" si="8"/>
        <v>0</v>
      </c>
      <c r="I64" s="2">
        <f t="shared" si="7"/>
        <v>2</v>
      </c>
      <c r="J64" s="2" t="s">
        <v>215</v>
      </c>
      <c r="K64" s="2">
        <f t="shared" si="9"/>
        <v>0</v>
      </c>
    </row>
    <row r="65" spans="1:11" x14ac:dyDescent="0.25">
      <c r="A65" s="1">
        <v>59</v>
      </c>
      <c r="B65" s="2" t="s">
        <v>69</v>
      </c>
      <c r="C65" s="2"/>
      <c r="D65" s="1">
        <v>1</v>
      </c>
      <c r="E65" s="2" t="s">
        <v>70</v>
      </c>
      <c r="F65" s="2"/>
      <c r="G65" s="2"/>
      <c r="H65" s="2">
        <f t="shared" si="8"/>
        <v>0</v>
      </c>
      <c r="I65" s="2">
        <f t="shared" si="7"/>
        <v>1</v>
      </c>
      <c r="J65" s="2" t="s">
        <v>215</v>
      </c>
      <c r="K65" s="2">
        <f t="shared" si="9"/>
        <v>0</v>
      </c>
    </row>
    <row r="66" spans="1:11" x14ac:dyDescent="0.25">
      <c r="A66" s="1">
        <v>60</v>
      </c>
      <c r="B66" s="2" t="s">
        <v>191</v>
      </c>
      <c r="C66" s="2"/>
      <c r="D66" s="1">
        <v>70</v>
      </c>
      <c r="E66" s="2"/>
      <c r="F66" s="2"/>
      <c r="G66" s="2"/>
      <c r="H66" s="2">
        <f t="shared" si="8"/>
        <v>0</v>
      </c>
      <c r="I66" s="2">
        <f t="shared" si="7"/>
        <v>70</v>
      </c>
      <c r="J66" s="2" t="s">
        <v>215</v>
      </c>
      <c r="K66" s="2">
        <f t="shared" si="9"/>
        <v>0</v>
      </c>
    </row>
    <row r="67" spans="1:11" x14ac:dyDescent="0.25">
      <c r="A67" s="1">
        <v>61</v>
      </c>
      <c r="B67" s="2" t="s">
        <v>192</v>
      </c>
      <c r="C67" s="2"/>
      <c r="D67" s="1">
        <v>70</v>
      </c>
      <c r="E67" s="2"/>
      <c r="F67" s="2"/>
      <c r="G67" s="2"/>
      <c r="H67" s="2">
        <f t="shared" si="8"/>
        <v>0</v>
      </c>
      <c r="I67" s="2">
        <f t="shared" si="7"/>
        <v>70</v>
      </c>
      <c r="J67" s="2" t="s">
        <v>215</v>
      </c>
      <c r="K67" s="2">
        <f t="shared" si="9"/>
        <v>0</v>
      </c>
    </row>
    <row r="68" spans="1:11" x14ac:dyDescent="0.25">
      <c r="A68" s="1">
        <v>62</v>
      </c>
      <c r="B68" s="2" t="s">
        <v>71</v>
      </c>
      <c r="C68" s="2"/>
      <c r="D68" s="1" t="s">
        <v>72</v>
      </c>
      <c r="E68" s="2"/>
      <c r="F68" s="2"/>
      <c r="G68" s="2"/>
      <c r="H68" s="2">
        <f t="shared" si="8"/>
        <v>0</v>
      </c>
      <c r="I68" s="2">
        <v>200</v>
      </c>
      <c r="J68" s="2" t="s">
        <v>217</v>
      </c>
      <c r="K68" s="2">
        <f t="shared" si="9"/>
        <v>0</v>
      </c>
    </row>
    <row r="69" spans="1:11" x14ac:dyDescent="0.25">
      <c r="A69" s="1">
        <v>63</v>
      </c>
      <c r="B69" s="2" t="s">
        <v>73</v>
      </c>
      <c r="C69" s="2"/>
      <c r="D69" s="1" t="s">
        <v>74</v>
      </c>
      <c r="E69" s="2"/>
      <c r="F69" s="2"/>
      <c r="G69" s="2"/>
      <c r="H69" s="2">
        <f t="shared" si="8"/>
        <v>0</v>
      </c>
      <c r="I69" s="2">
        <v>300</v>
      </c>
      <c r="J69" s="2" t="s">
        <v>217</v>
      </c>
      <c r="K69" s="2">
        <f t="shared" si="9"/>
        <v>0</v>
      </c>
    </row>
    <row r="70" spans="1:11" x14ac:dyDescent="0.25">
      <c r="A70" s="1">
        <v>64</v>
      </c>
      <c r="B70" s="2" t="s">
        <v>96</v>
      </c>
      <c r="C70" s="2"/>
      <c r="D70" s="1" t="s">
        <v>95</v>
      </c>
      <c r="E70" s="2"/>
      <c r="F70" s="2"/>
      <c r="G70" s="2"/>
      <c r="H70" s="2">
        <f t="shared" si="8"/>
        <v>0</v>
      </c>
      <c r="I70" s="2">
        <v>800</v>
      </c>
      <c r="J70" s="2" t="s">
        <v>217</v>
      </c>
      <c r="K70" s="2">
        <f t="shared" si="9"/>
        <v>0</v>
      </c>
    </row>
    <row r="71" spans="1:11" x14ac:dyDescent="0.25">
      <c r="A71" s="1">
        <v>65</v>
      </c>
      <c r="B71" s="2" t="s">
        <v>75</v>
      </c>
      <c r="C71" s="2"/>
      <c r="D71" s="1" t="s">
        <v>76</v>
      </c>
      <c r="E71" s="2"/>
      <c r="F71" s="2"/>
      <c r="G71" s="2"/>
      <c r="H71" s="2">
        <f t="shared" si="8"/>
        <v>0</v>
      </c>
      <c r="I71" s="2">
        <v>120</v>
      </c>
      <c r="J71" s="2" t="s">
        <v>217</v>
      </c>
      <c r="K71" s="2">
        <f t="shared" si="9"/>
        <v>0</v>
      </c>
    </row>
    <row r="72" spans="1:11" x14ac:dyDescent="0.25">
      <c r="A72" s="1">
        <v>66</v>
      </c>
      <c r="B72" s="2" t="s">
        <v>77</v>
      </c>
      <c r="C72" s="2"/>
      <c r="D72" s="1" t="s">
        <v>78</v>
      </c>
      <c r="E72" s="2"/>
      <c r="F72" s="2"/>
      <c r="G72" s="2"/>
      <c r="H72" s="2">
        <f t="shared" si="8"/>
        <v>0</v>
      </c>
      <c r="I72" s="2">
        <v>500</v>
      </c>
      <c r="J72" s="2" t="s">
        <v>217</v>
      </c>
      <c r="K72" s="2">
        <f t="shared" si="9"/>
        <v>0</v>
      </c>
    </row>
    <row r="73" spans="1:11" x14ac:dyDescent="0.25">
      <c r="A73" s="1">
        <v>67</v>
      </c>
      <c r="B73" s="2" t="s">
        <v>79</v>
      </c>
      <c r="C73" s="2"/>
      <c r="D73" s="1" t="s">
        <v>80</v>
      </c>
      <c r="E73" s="2"/>
      <c r="F73" s="2"/>
      <c r="G73" s="2"/>
      <c r="H73" s="2">
        <f t="shared" si="8"/>
        <v>0</v>
      </c>
      <c r="I73" s="2">
        <v>100</v>
      </c>
      <c r="J73" s="2" t="s">
        <v>217</v>
      </c>
      <c r="K73" s="2">
        <f t="shared" si="9"/>
        <v>0</v>
      </c>
    </row>
    <row r="74" spans="1:11" x14ac:dyDescent="0.25">
      <c r="A74" s="1">
        <v>68</v>
      </c>
      <c r="B74" s="2" t="s">
        <v>81</v>
      </c>
      <c r="C74" s="2"/>
      <c r="D74" s="1" t="s">
        <v>72</v>
      </c>
      <c r="E74" s="2" t="s">
        <v>82</v>
      </c>
      <c r="F74" s="2"/>
      <c r="G74" s="2"/>
      <c r="H74" s="2">
        <f t="shared" si="8"/>
        <v>0</v>
      </c>
      <c r="I74" s="2">
        <v>200</v>
      </c>
      <c r="J74" s="2" t="s">
        <v>217</v>
      </c>
      <c r="K74" s="2">
        <f t="shared" si="9"/>
        <v>0</v>
      </c>
    </row>
    <row r="75" spans="1:11" x14ac:dyDescent="0.25">
      <c r="A75" s="1">
        <v>69</v>
      </c>
      <c r="B75" s="2" t="s">
        <v>97</v>
      </c>
      <c r="C75" s="2"/>
      <c r="D75" s="1" t="s">
        <v>98</v>
      </c>
      <c r="E75" s="2" t="s">
        <v>175</v>
      </c>
      <c r="F75" s="2"/>
      <c r="G75" s="2"/>
      <c r="H75" s="2">
        <f t="shared" si="8"/>
        <v>0</v>
      </c>
      <c r="I75" s="2">
        <v>80</v>
      </c>
      <c r="J75" s="2" t="s">
        <v>217</v>
      </c>
      <c r="K75" s="2">
        <f t="shared" si="9"/>
        <v>0</v>
      </c>
    </row>
    <row r="76" spans="1:11" x14ac:dyDescent="0.25">
      <c r="A76" s="1">
        <v>70</v>
      </c>
      <c r="B76" s="19" t="s">
        <v>180</v>
      </c>
      <c r="C76" s="2"/>
      <c r="D76" s="1">
        <v>150</v>
      </c>
      <c r="E76" s="2"/>
      <c r="F76" s="2"/>
      <c r="G76" s="2"/>
      <c r="H76" s="2">
        <f t="shared" si="8"/>
        <v>0</v>
      </c>
      <c r="I76" s="2">
        <f t="shared" ref="I76:I88" si="10">D76</f>
        <v>150</v>
      </c>
      <c r="J76" s="2" t="s">
        <v>215</v>
      </c>
      <c r="K76" s="2">
        <f t="shared" si="9"/>
        <v>0</v>
      </c>
    </row>
    <row r="77" spans="1:11" x14ac:dyDescent="0.25">
      <c r="A77" s="1">
        <v>71</v>
      </c>
      <c r="B77" s="2" t="s">
        <v>83</v>
      </c>
      <c r="C77" s="2"/>
      <c r="D77" s="1">
        <v>20</v>
      </c>
      <c r="E77" s="2"/>
      <c r="F77" s="2"/>
      <c r="G77" s="2"/>
      <c r="H77" s="2">
        <f t="shared" si="8"/>
        <v>0</v>
      </c>
      <c r="I77" s="2">
        <f t="shared" si="10"/>
        <v>20</v>
      </c>
      <c r="J77" s="2" t="s">
        <v>215</v>
      </c>
      <c r="K77" s="2">
        <f t="shared" si="9"/>
        <v>0</v>
      </c>
    </row>
    <row r="78" spans="1:11" x14ac:dyDescent="0.25">
      <c r="A78" s="1">
        <v>72</v>
      </c>
      <c r="B78" s="2" t="s">
        <v>84</v>
      </c>
      <c r="C78" s="2"/>
      <c r="D78" s="1">
        <v>10</v>
      </c>
      <c r="E78" s="2"/>
      <c r="F78" s="2"/>
      <c r="G78" s="2"/>
      <c r="H78" s="2">
        <f t="shared" si="8"/>
        <v>0</v>
      </c>
      <c r="I78" s="2">
        <f t="shared" si="10"/>
        <v>10</v>
      </c>
      <c r="J78" s="2" t="s">
        <v>215</v>
      </c>
      <c r="K78" s="2">
        <f t="shared" si="9"/>
        <v>0</v>
      </c>
    </row>
    <row r="79" spans="1:11" x14ac:dyDescent="0.25">
      <c r="A79" s="1">
        <v>73</v>
      </c>
      <c r="B79" s="2" t="s">
        <v>85</v>
      </c>
      <c r="C79" s="2"/>
      <c r="D79" s="1">
        <v>10</v>
      </c>
      <c r="E79" s="2"/>
      <c r="F79" s="2"/>
      <c r="G79" s="2"/>
      <c r="H79" s="2">
        <f t="shared" si="8"/>
        <v>0</v>
      </c>
      <c r="I79" s="2">
        <f t="shared" si="10"/>
        <v>10</v>
      </c>
      <c r="J79" s="2" t="s">
        <v>215</v>
      </c>
      <c r="K79" s="2">
        <f t="shared" si="9"/>
        <v>0</v>
      </c>
    </row>
    <row r="80" spans="1:11" x14ac:dyDescent="0.25">
      <c r="A80" s="1">
        <v>74</v>
      </c>
      <c r="B80" s="2" t="s">
        <v>86</v>
      </c>
      <c r="C80" s="2"/>
      <c r="D80" s="1">
        <v>10</v>
      </c>
      <c r="E80" s="2"/>
      <c r="F80" s="2"/>
      <c r="G80" s="2"/>
      <c r="H80" s="2">
        <f t="shared" si="8"/>
        <v>0</v>
      </c>
      <c r="I80" s="2">
        <f t="shared" si="10"/>
        <v>10</v>
      </c>
      <c r="J80" s="2" t="s">
        <v>215</v>
      </c>
      <c r="K80" s="2">
        <f t="shared" si="9"/>
        <v>0</v>
      </c>
    </row>
    <row r="81" spans="1:11" x14ac:dyDescent="0.25">
      <c r="A81" s="1">
        <v>75</v>
      </c>
      <c r="B81" s="2" t="s">
        <v>87</v>
      </c>
      <c r="C81" s="2"/>
      <c r="D81" s="1">
        <v>10</v>
      </c>
      <c r="E81" s="2"/>
      <c r="F81" s="2"/>
      <c r="G81" s="2"/>
      <c r="H81" s="2">
        <f t="shared" si="8"/>
        <v>0</v>
      </c>
      <c r="I81" s="2">
        <f t="shared" si="10"/>
        <v>10</v>
      </c>
      <c r="J81" s="2" t="s">
        <v>215</v>
      </c>
      <c r="K81" s="2">
        <f t="shared" si="9"/>
        <v>0</v>
      </c>
    </row>
    <row r="82" spans="1:11" x14ac:dyDescent="0.25">
      <c r="A82" s="1">
        <v>76</v>
      </c>
      <c r="B82" s="2" t="s">
        <v>88</v>
      </c>
      <c r="C82" s="2"/>
      <c r="D82" s="1">
        <v>40</v>
      </c>
      <c r="E82" s="2"/>
      <c r="F82" s="2"/>
      <c r="G82" s="2"/>
      <c r="H82" s="2">
        <f t="shared" si="8"/>
        <v>0</v>
      </c>
      <c r="I82" s="2">
        <f t="shared" si="10"/>
        <v>40</v>
      </c>
      <c r="J82" s="2" t="s">
        <v>215</v>
      </c>
      <c r="K82" s="2">
        <f t="shared" si="9"/>
        <v>0</v>
      </c>
    </row>
    <row r="83" spans="1:11" x14ac:dyDescent="0.25">
      <c r="A83" s="1">
        <v>77</v>
      </c>
      <c r="B83" s="2" t="s">
        <v>89</v>
      </c>
      <c r="C83" s="2"/>
      <c r="D83" s="1">
        <v>30</v>
      </c>
      <c r="E83" s="2"/>
      <c r="F83" s="2"/>
      <c r="G83" s="2"/>
      <c r="H83" s="2">
        <f t="shared" si="8"/>
        <v>0</v>
      </c>
      <c r="I83" s="2">
        <f t="shared" si="10"/>
        <v>30</v>
      </c>
      <c r="J83" s="2" t="s">
        <v>215</v>
      </c>
      <c r="K83" s="2">
        <f t="shared" si="9"/>
        <v>0</v>
      </c>
    </row>
    <row r="84" spans="1:11" x14ac:dyDescent="0.25">
      <c r="A84" s="1">
        <v>78</v>
      </c>
      <c r="B84" s="2" t="s">
        <v>90</v>
      </c>
      <c r="C84" s="2"/>
      <c r="D84" s="1">
        <v>20</v>
      </c>
      <c r="E84" s="2"/>
      <c r="F84" s="2"/>
      <c r="G84" s="2"/>
      <c r="H84" s="2">
        <f t="shared" si="8"/>
        <v>0</v>
      </c>
      <c r="I84" s="2">
        <f t="shared" si="10"/>
        <v>20</v>
      </c>
      <c r="J84" s="2" t="s">
        <v>215</v>
      </c>
      <c r="K84" s="2">
        <f t="shared" si="9"/>
        <v>0</v>
      </c>
    </row>
    <row r="85" spans="1:11" x14ac:dyDescent="0.25">
      <c r="A85" s="1">
        <v>79</v>
      </c>
      <c r="B85" s="2" t="s">
        <v>99</v>
      </c>
      <c r="C85" s="2"/>
      <c r="D85" s="1">
        <v>10</v>
      </c>
      <c r="E85" s="2"/>
      <c r="F85" s="2"/>
      <c r="G85" s="2"/>
      <c r="H85" s="2">
        <f t="shared" si="8"/>
        <v>0</v>
      </c>
      <c r="I85" s="2">
        <f t="shared" si="10"/>
        <v>10</v>
      </c>
      <c r="J85" s="2" t="s">
        <v>215</v>
      </c>
      <c r="K85" s="2">
        <f t="shared" si="9"/>
        <v>0</v>
      </c>
    </row>
    <row r="86" spans="1:11" x14ac:dyDescent="0.25">
      <c r="A86" s="1">
        <v>80</v>
      </c>
      <c r="B86" s="2" t="s">
        <v>111</v>
      </c>
      <c r="C86" s="2"/>
      <c r="D86" s="1">
        <v>1</v>
      </c>
      <c r="E86" s="2"/>
      <c r="F86" s="2"/>
      <c r="G86" s="2"/>
      <c r="H86" s="2">
        <f t="shared" si="8"/>
        <v>0</v>
      </c>
      <c r="I86" s="2">
        <f t="shared" si="10"/>
        <v>1</v>
      </c>
      <c r="J86" s="2" t="s">
        <v>215</v>
      </c>
      <c r="K86" s="2">
        <f t="shared" si="9"/>
        <v>0</v>
      </c>
    </row>
    <row r="87" spans="1:11" x14ac:dyDescent="0.25">
      <c r="A87" s="1">
        <v>81</v>
      </c>
      <c r="B87" s="2" t="s">
        <v>112</v>
      </c>
      <c r="C87" s="2"/>
      <c r="D87" s="1">
        <v>16</v>
      </c>
      <c r="E87" s="2"/>
      <c r="F87" s="2"/>
      <c r="G87" s="2"/>
      <c r="H87" s="2">
        <f t="shared" si="8"/>
        <v>0</v>
      </c>
      <c r="I87" s="2">
        <f t="shared" si="10"/>
        <v>16</v>
      </c>
      <c r="J87" s="2" t="s">
        <v>215</v>
      </c>
      <c r="K87" s="2">
        <f t="shared" si="9"/>
        <v>0</v>
      </c>
    </row>
    <row r="88" spans="1:11" x14ac:dyDescent="0.25">
      <c r="A88" s="1">
        <v>82</v>
      </c>
      <c r="B88" s="2" t="s">
        <v>107</v>
      </c>
      <c r="C88" s="2" t="s">
        <v>108</v>
      </c>
      <c r="D88" s="1">
        <v>6</v>
      </c>
      <c r="E88" s="2"/>
      <c r="F88" s="2"/>
      <c r="G88" s="2"/>
      <c r="H88" s="2">
        <f t="shared" si="8"/>
        <v>0</v>
      </c>
      <c r="I88" s="2">
        <f t="shared" si="10"/>
        <v>6</v>
      </c>
      <c r="J88" s="2" t="s">
        <v>215</v>
      </c>
      <c r="K88" s="2">
        <f t="shared" si="9"/>
        <v>0</v>
      </c>
    </row>
    <row r="89" spans="1:11" x14ac:dyDescent="0.25">
      <c r="A89" s="1">
        <v>83</v>
      </c>
      <c r="B89" s="2" t="s">
        <v>133</v>
      </c>
      <c r="C89" s="2"/>
      <c r="D89" s="1" t="s">
        <v>80</v>
      </c>
      <c r="E89" s="2"/>
      <c r="F89" s="2"/>
      <c r="G89" s="2"/>
      <c r="H89" s="2">
        <f t="shared" si="8"/>
        <v>0</v>
      </c>
      <c r="I89" s="2">
        <v>100</v>
      </c>
      <c r="J89" s="2" t="s">
        <v>217</v>
      </c>
      <c r="K89" s="2">
        <f t="shared" si="9"/>
        <v>0</v>
      </c>
    </row>
    <row r="90" spans="1:11" x14ac:dyDescent="0.25">
      <c r="A90" s="1">
        <v>84</v>
      </c>
      <c r="B90" s="2" t="s">
        <v>104</v>
      </c>
      <c r="C90" s="2"/>
      <c r="D90" s="1">
        <v>1</v>
      </c>
      <c r="E90" s="2" t="s">
        <v>116</v>
      </c>
      <c r="F90" s="2"/>
      <c r="G90" s="2"/>
      <c r="H90" s="2">
        <f t="shared" si="8"/>
        <v>0</v>
      </c>
      <c r="I90" s="2">
        <f>D90</f>
        <v>1</v>
      </c>
      <c r="J90" s="2" t="s">
        <v>215</v>
      </c>
      <c r="K90" s="2">
        <f t="shared" si="9"/>
        <v>0</v>
      </c>
    </row>
    <row r="91" spans="1:11" x14ac:dyDescent="0.25">
      <c r="A91" s="1">
        <v>85</v>
      </c>
      <c r="B91" s="2" t="s">
        <v>91</v>
      </c>
      <c r="C91" s="2"/>
      <c r="D91" s="1">
        <v>1</v>
      </c>
      <c r="E91" s="2"/>
      <c r="F91" s="2"/>
      <c r="G91" s="2"/>
      <c r="H91" s="2">
        <f t="shared" si="8"/>
        <v>0</v>
      </c>
      <c r="I91" s="2">
        <f>D91</f>
        <v>1</v>
      </c>
      <c r="J91" s="2" t="s">
        <v>215</v>
      </c>
      <c r="K91" s="2">
        <f t="shared" si="9"/>
        <v>0</v>
      </c>
    </row>
    <row r="92" spans="1:11" x14ac:dyDescent="0.25">
      <c r="A92" s="1">
        <v>86</v>
      </c>
      <c r="B92" s="2" t="s">
        <v>115</v>
      </c>
      <c r="C92" s="2"/>
      <c r="D92" s="1">
        <v>1</v>
      </c>
      <c r="E92" s="2"/>
      <c r="F92" s="2"/>
      <c r="G92" s="2"/>
      <c r="H92" s="2">
        <f t="shared" si="8"/>
        <v>0</v>
      </c>
      <c r="I92" s="2">
        <f>D92</f>
        <v>1</v>
      </c>
      <c r="J92" s="2" t="s">
        <v>215</v>
      </c>
      <c r="K92" s="2">
        <f t="shared" si="9"/>
        <v>0</v>
      </c>
    </row>
    <row r="93" spans="1:11" ht="15" customHeight="1" x14ac:dyDescent="0.25">
      <c r="A93" s="29"/>
      <c r="B93" s="36" t="s">
        <v>119</v>
      </c>
      <c r="C93" s="36"/>
      <c r="D93" s="36"/>
      <c r="E93" s="36"/>
      <c r="F93" s="31">
        <f>SUM(K94:K108)</f>
        <v>0</v>
      </c>
      <c r="G93" s="32"/>
      <c r="H93" s="32"/>
      <c r="I93" s="32"/>
      <c r="J93" s="32"/>
      <c r="K93" s="33"/>
    </row>
    <row r="94" spans="1:11" x14ac:dyDescent="0.25">
      <c r="A94" s="1">
        <v>87</v>
      </c>
      <c r="B94" s="3" t="s">
        <v>156</v>
      </c>
      <c r="C94" s="2" t="s">
        <v>157</v>
      </c>
      <c r="D94" s="1">
        <v>24</v>
      </c>
      <c r="E94" s="2"/>
      <c r="F94" s="2"/>
      <c r="G94" s="2"/>
      <c r="H94" s="2">
        <f>F94*G94</f>
        <v>0</v>
      </c>
      <c r="I94" s="2">
        <f>D94</f>
        <v>24</v>
      </c>
      <c r="J94" s="2" t="s">
        <v>215</v>
      </c>
      <c r="K94" s="2">
        <f>H94*I94</f>
        <v>0</v>
      </c>
    </row>
    <row r="95" spans="1:11" x14ac:dyDescent="0.25">
      <c r="A95" s="1">
        <v>88</v>
      </c>
      <c r="B95" s="16" t="s">
        <v>154</v>
      </c>
      <c r="C95" s="2" t="s">
        <v>157</v>
      </c>
      <c r="D95" s="1">
        <v>6</v>
      </c>
      <c r="E95" s="2"/>
      <c r="F95" s="2"/>
      <c r="G95" s="2"/>
      <c r="H95" s="2">
        <f t="shared" ref="H95:H108" si="11">F95*G95</f>
        <v>0</v>
      </c>
      <c r="I95" s="2">
        <f>D95</f>
        <v>6</v>
      </c>
      <c r="J95" s="2" t="s">
        <v>215</v>
      </c>
      <c r="K95" s="2">
        <f t="shared" ref="K95:K108" si="12">H95*I95</f>
        <v>0</v>
      </c>
    </row>
    <row r="96" spans="1:11" x14ac:dyDescent="0.25">
      <c r="A96" s="1">
        <v>89</v>
      </c>
      <c r="B96" s="12" t="s">
        <v>136</v>
      </c>
      <c r="C96" s="2" t="s">
        <v>158</v>
      </c>
      <c r="D96" s="1">
        <v>1</v>
      </c>
      <c r="E96" s="2"/>
      <c r="F96" s="2"/>
      <c r="G96" s="2"/>
      <c r="H96" s="2">
        <f t="shared" si="11"/>
        <v>0</v>
      </c>
      <c r="I96" s="2">
        <f>D96</f>
        <v>1</v>
      </c>
      <c r="J96" s="2" t="s">
        <v>215</v>
      </c>
      <c r="K96" s="2">
        <f t="shared" si="12"/>
        <v>0</v>
      </c>
    </row>
    <row r="97" spans="1:11" x14ac:dyDescent="0.25">
      <c r="A97" s="1">
        <v>90</v>
      </c>
      <c r="B97" s="2" t="s">
        <v>120</v>
      </c>
      <c r="C97" s="2" t="s">
        <v>159</v>
      </c>
      <c r="D97" s="1">
        <v>1</v>
      </c>
      <c r="E97" s="2"/>
      <c r="F97" s="2"/>
      <c r="G97" s="2"/>
      <c r="H97" s="2">
        <f t="shared" si="11"/>
        <v>0</v>
      </c>
      <c r="I97" s="2">
        <f>D97</f>
        <v>1</v>
      </c>
      <c r="J97" s="2" t="s">
        <v>215</v>
      </c>
      <c r="K97" s="2">
        <f t="shared" si="12"/>
        <v>0</v>
      </c>
    </row>
    <row r="98" spans="1:11" x14ac:dyDescent="0.25">
      <c r="A98" s="1">
        <v>91</v>
      </c>
      <c r="B98" s="2" t="s">
        <v>181</v>
      </c>
      <c r="C98" s="2" t="s">
        <v>160</v>
      </c>
      <c r="D98" s="1" t="s">
        <v>72</v>
      </c>
      <c r="E98" s="2"/>
      <c r="F98" s="2"/>
      <c r="G98" s="2"/>
      <c r="H98" s="2">
        <f t="shared" si="11"/>
        <v>0</v>
      </c>
      <c r="I98" s="2">
        <v>200</v>
      </c>
      <c r="J98" s="2" t="s">
        <v>217</v>
      </c>
      <c r="K98" s="2">
        <f t="shared" si="12"/>
        <v>0</v>
      </c>
    </row>
    <row r="99" spans="1:11" x14ac:dyDescent="0.25">
      <c r="A99" s="1">
        <v>92</v>
      </c>
      <c r="B99" s="2" t="s">
        <v>182</v>
      </c>
      <c r="C99" s="2" t="s">
        <v>161</v>
      </c>
      <c r="D99" s="1">
        <v>35</v>
      </c>
      <c r="E99" s="2"/>
      <c r="F99" s="2"/>
      <c r="G99" s="2"/>
      <c r="H99" s="2">
        <f t="shared" si="11"/>
        <v>0</v>
      </c>
      <c r="I99" s="2">
        <f>D99</f>
        <v>35</v>
      </c>
      <c r="J99" s="2" t="s">
        <v>215</v>
      </c>
      <c r="K99" s="2">
        <f t="shared" si="12"/>
        <v>0</v>
      </c>
    </row>
    <row r="100" spans="1:11" x14ac:dyDescent="0.25">
      <c r="A100" s="1">
        <v>93</v>
      </c>
      <c r="B100" s="2" t="s">
        <v>183</v>
      </c>
      <c r="C100" s="2" t="s">
        <v>161</v>
      </c>
      <c r="D100" s="1">
        <v>35</v>
      </c>
      <c r="E100" s="2"/>
      <c r="F100" s="2"/>
      <c r="G100" s="2"/>
      <c r="H100" s="2">
        <f t="shared" si="11"/>
        <v>0</v>
      </c>
      <c r="I100" s="2">
        <f>D100</f>
        <v>35</v>
      </c>
      <c r="J100" s="2" t="s">
        <v>215</v>
      </c>
      <c r="K100" s="2">
        <f t="shared" si="12"/>
        <v>0</v>
      </c>
    </row>
    <row r="101" spans="1:11" x14ac:dyDescent="0.25">
      <c r="A101" s="1">
        <v>94</v>
      </c>
      <c r="B101" s="2" t="s">
        <v>186</v>
      </c>
      <c r="C101" s="2"/>
      <c r="D101" s="1">
        <v>6</v>
      </c>
      <c r="E101" s="2"/>
      <c r="F101" s="2"/>
      <c r="G101" s="2"/>
      <c r="H101" s="2">
        <f t="shared" si="11"/>
        <v>0</v>
      </c>
      <c r="I101" s="2">
        <f>D101</f>
        <v>6</v>
      </c>
      <c r="J101" s="2" t="s">
        <v>215</v>
      </c>
      <c r="K101" s="2">
        <f t="shared" si="12"/>
        <v>0</v>
      </c>
    </row>
    <row r="102" spans="1:11" x14ac:dyDescent="0.25">
      <c r="A102" s="1">
        <v>95</v>
      </c>
      <c r="B102" s="2" t="s">
        <v>155</v>
      </c>
      <c r="C102" s="2" t="s">
        <v>162</v>
      </c>
      <c r="D102" s="1">
        <v>24</v>
      </c>
      <c r="E102" s="2"/>
      <c r="F102" s="2"/>
      <c r="G102" s="2"/>
      <c r="H102" s="2">
        <f t="shared" si="11"/>
        <v>0</v>
      </c>
      <c r="I102" s="2">
        <f>D102</f>
        <v>24</v>
      </c>
      <c r="J102" s="2" t="s">
        <v>215</v>
      </c>
      <c r="K102" s="2">
        <f t="shared" si="12"/>
        <v>0</v>
      </c>
    </row>
    <row r="103" spans="1:11" x14ac:dyDescent="0.25">
      <c r="A103" s="1">
        <v>96</v>
      </c>
      <c r="B103" s="2" t="s">
        <v>121</v>
      </c>
      <c r="C103" s="2" t="s">
        <v>163</v>
      </c>
      <c r="D103" s="1">
        <v>20</v>
      </c>
      <c r="E103" s="2"/>
      <c r="F103" s="2"/>
      <c r="G103" s="2"/>
      <c r="H103" s="2">
        <f t="shared" si="11"/>
        <v>0</v>
      </c>
      <c r="I103" s="2">
        <f>D103</f>
        <v>20</v>
      </c>
      <c r="J103" s="2" t="s">
        <v>215</v>
      </c>
      <c r="K103" s="2">
        <f t="shared" si="12"/>
        <v>0</v>
      </c>
    </row>
    <row r="104" spans="1:11" x14ac:dyDescent="0.25">
      <c r="A104" s="1">
        <v>97</v>
      </c>
      <c r="B104" s="2" t="s">
        <v>184</v>
      </c>
      <c r="C104" s="2" t="s">
        <v>160</v>
      </c>
      <c r="D104" s="1" t="s">
        <v>185</v>
      </c>
      <c r="E104" s="2"/>
      <c r="F104" s="2"/>
      <c r="G104" s="2"/>
      <c r="H104" s="2">
        <f t="shared" si="11"/>
        <v>0</v>
      </c>
      <c r="I104" s="2">
        <v>150</v>
      </c>
      <c r="J104" s="2" t="s">
        <v>217</v>
      </c>
      <c r="K104" s="2">
        <f t="shared" si="12"/>
        <v>0</v>
      </c>
    </row>
    <row r="105" spans="1:11" x14ac:dyDescent="0.25">
      <c r="A105" s="1">
        <v>98</v>
      </c>
      <c r="B105" s="2" t="s">
        <v>122</v>
      </c>
      <c r="C105" s="2" t="s">
        <v>164</v>
      </c>
      <c r="D105" s="1">
        <v>30</v>
      </c>
      <c r="E105" s="2"/>
      <c r="F105" s="2"/>
      <c r="G105" s="2"/>
      <c r="H105" s="2">
        <f t="shared" si="11"/>
        <v>0</v>
      </c>
      <c r="I105" s="2">
        <f>D105</f>
        <v>30</v>
      </c>
      <c r="J105" s="2" t="s">
        <v>215</v>
      </c>
      <c r="K105" s="2">
        <f t="shared" si="12"/>
        <v>0</v>
      </c>
    </row>
    <row r="106" spans="1:11" x14ac:dyDescent="0.25">
      <c r="A106" s="1">
        <v>99</v>
      </c>
      <c r="B106" s="2" t="s">
        <v>152</v>
      </c>
      <c r="C106" s="2" t="s">
        <v>165</v>
      </c>
      <c r="D106" s="1" t="s">
        <v>153</v>
      </c>
      <c r="E106" s="2"/>
      <c r="F106" s="2"/>
      <c r="G106" s="2"/>
      <c r="H106" s="2">
        <f t="shared" si="11"/>
        <v>0</v>
      </c>
      <c r="I106" s="2">
        <v>2</v>
      </c>
      <c r="J106" s="2" t="s">
        <v>218</v>
      </c>
      <c r="K106" s="2">
        <f t="shared" si="12"/>
        <v>0</v>
      </c>
    </row>
    <row r="107" spans="1:11" x14ac:dyDescent="0.25">
      <c r="A107" s="1">
        <v>100</v>
      </c>
      <c r="B107" s="2" t="s">
        <v>123</v>
      </c>
      <c r="C107" s="2" t="s">
        <v>166</v>
      </c>
      <c r="D107" s="1">
        <v>1</v>
      </c>
      <c r="E107" s="2"/>
      <c r="F107" s="2"/>
      <c r="G107" s="2"/>
      <c r="H107" s="2">
        <f t="shared" si="11"/>
        <v>0</v>
      </c>
      <c r="I107" s="2">
        <f>D107</f>
        <v>1</v>
      </c>
      <c r="J107" s="2" t="s">
        <v>215</v>
      </c>
      <c r="K107" s="2">
        <f t="shared" si="12"/>
        <v>0</v>
      </c>
    </row>
    <row r="108" spans="1:11" x14ac:dyDescent="0.25">
      <c r="A108" s="1">
        <v>101</v>
      </c>
      <c r="B108" s="2" t="s">
        <v>197</v>
      </c>
      <c r="C108" s="2" t="s">
        <v>198</v>
      </c>
      <c r="D108" s="1">
        <v>1</v>
      </c>
      <c r="E108" s="2"/>
      <c r="F108" s="2"/>
      <c r="G108" s="2"/>
      <c r="H108" s="2">
        <f t="shared" si="11"/>
        <v>0</v>
      </c>
      <c r="I108" s="2">
        <f>D108</f>
        <v>1</v>
      </c>
      <c r="J108" s="2" t="s">
        <v>215</v>
      </c>
      <c r="K108" s="2">
        <f t="shared" si="12"/>
        <v>0</v>
      </c>
    </row>
    <row r="109" spans="1:11" ht="15" customHeight="1" x14ac:dyDescent="0.25">
      <c r="A109" s="29"/>
      <c r="B109" s="36" t="s">
        <v>187</v>
      </c>
      <c r="C109" s="36"/>
      <c r="D109" s="36"/>
      <c r="E109" s="36"/>
      <c r="F109" s="31">
        <f>SUM(K110:K114)</f>
        <v>0</v>
      </c>
      <c r="G109" s="32"/>
      <c r="H109" s="32"/>
      <c r="I109" s="32"/>
      <c r="J109" s="32"/>
      <c r="K109" s="33"/>
    </row>
    <row r="110" spans="1:11" x14ac:dyDescent="0.25">
      <c r="A110" s="1">
        <v>102</v>
      </c>
      <c r="B110" s="2" t="s">
        <v>205</v>
      </c>
      <c r="C110" s="2"/>
      <c r="D110" s="1">
        <v>1</v>
      </c>
      <c r="E110" s="2" t="s">
        <v>206</v>
      </c>
      <c r="F110" s="2"/>
      <c r="G110" s="2"/>
      <c r="H110" s="2">
        <f>F110*G110</f>
        <v>0</v>
      </c>
      <c r="I110" s="2">
        <f>D110</f>
        <v>1</v>
      </c>
      <c r="J110" s="2" t="s">
        <v>215</v>
      </c>
      <c r="K110" s="2">
        <f>H110*I110</f>
        <v>0</v>
      </c>
    </row>
    <row r="111" spans="1:11" x14ac:dyDescent="0.25">
      <c r="A111" s="1">
        <v>103</v>
      </c>
      <c r="B111" s="2" t="s">
        <v>201</v>
      </c>
      <c r="C111" s="2" t="s">
        <v>202</v>
      </c>
      <c r="D111" s="1">
        <v>4</v>
      </c>
      <c r="E111" s="2"/>
      <c r="F111" s="2"/>
      <c r="G111" s="2"/>
      <c r="H111" s="2">
        <f t="shared" ref="H111:H114" si="13">F111*G111</f>
        <v>0</v>
      </c>
      <c r="I111" s="2">
        <f>D111</f>
        <v>4</v>
      </c>
      <c r="J111" s="2" t="s">
        <v>215</v>
      </c>
      <c r="K111" s="2">
        <f t="shared" ref="K111:K114" si="14">H111*I111</f>
        <v>0</v>
      </c>
    </row>
    <row r="112" spans="1:11" x14ac:dyDescent="0.25">
      <c r="A112" s="1">
        <v>104</v>
      </c>
      <c r="B112" s="2" t="s">
        <v>188</v>
      </c>
      <c r="C112" s="2"/>
      <c r="D112" s="1">
        <v>6</v>
      </c>
      <c r="E112" s="2" t="s">
        <v>204</v>
      </c>
      <c r="F112" s="2"/>
      <c r="G112" s="2"/>
      <c r="H112" s="2">
        <f t="shared" si="13"/>
        <v>0</v>
      </c>
      <c r="I112" s="2">
        <f>D112</f>
        <v>6</v>
      </c>
      <c r="J112" s="2" t="s">
        <v>215</v>
      </c>
      <c r="K112" s="2">
        <f t="shared" si="14"/>
        <v>0</v>
      </c>
    </row>
    <row r="113" spans="1:11" ht="36" customHeight="1" x14ac:dyDescent="0.25">
      <c r="A113" s="1">
        <v>105</v>
      </c>
      <c r="B113" s="7" t="s">
        <v>189</v>
      </c>
      <c r="C113" s="2" t="s">
        <v>199</v>
      </c>
      <c r="D113" s="1">
        <v>6</v>
      </c>
      <c r="E113" s="3" t="s">
        <v>200</v>
      </c>
      <c r="F113" s="2"/>
      <c r="G113" s="2"/>
      <c r="H113" s="2">
        <f t="shared" si="13"/>
        <v>0</v>
      </c>
      <c r="I113" s="2">
        <f>D113</f>
        <v>6</v>
      </c>
      <c r="J113" s="2" t="s">
        <v>215</v>
      </c>
      <c r="K113" s="2">
        <f t="shared" si="14"/>
        <v>0</v>
      </c>
    </row>
    <row r="114" spans="1:11" ht="24" x14ac:dyDescent="0.25">
      <c r="A114" s="1">
        <v>106</v>
      </c>
      <c r="B114" s="2" t="s">
        <v>196</v>
      </c>
      <c r="C114" s="2"/>
      <c r="D114" s="1">
        <v>1</v>
      </c>
      <c r="E114" s="3" t="s">
        <v>207</v>
      </c>
      <c r="F114" s="2"/>
      <c r="G114" s="2"/>
      <c r="H114" s="2">
        <f t="shared" si="13"/>
        <v>0</v>
      </c>
      <c r="I114" s="2">
        <f>D114</f>
        <v>1</v>
      </c>
      <c r="J114" s="2" t="s">
        <v>215</v>
      </c>
      <c r="K114" s="2">
        <f t="shared" si="14"/>
        <v>0</v>
      </c>
    </row>
    <row r="115" spans="1:11" x14ac:dyDescent="0.25">
      <c r="A115" s="17"/>
      <c r="B115" s="24"/>
      <c r="C115" s="24"/>
      <c r="D115" s="17"/>
      <c r="E115" s="25"/>
      <c r="F115" s="24"/>
      <c r="G115" s="24"/>
      <c r="H115" s="24"/>
      <c r="I115" s="24"/>
      <c r="J115" s="24"/>
      <c r="K115" s="24"/>
    </row>
    <row r="116" spans="1:11" ht="15" customHeight="1" x14ac:dyDescent="0.25">
      <c r="A116" s="29"/>
      <c r="B116" s="37" t="s">
        <v>229</v>
      </c>
      <c r="C116" s="37"/>
      <c r="D116" s="37"/>
      <c r="E116" s="37"/>
      <c r="F116" s="31"/>
      <c r="G116" s="32"/>
      <c r="H116" s="32"/>
      <c r="I116" s="32"/>
      <c r="J116" s="32"/>
      <c r="K116" s="33"/>
    </row>
    <row r="117" spans="1:11" ht="15" customHeight="1" x14ac:dyDescent="0.25">
      <c r="A117" s="29"/>
      <c r="B117" s="37" t="s">
        <v>230</v>
      </c>
      <c r="C117" s="37"/>
      <c r="D117" s="37"/>
      <c r="E117" s="37"/>
      <c r="F117" s="31"/>
      <c r="G117" s="32"/>
      <c r="H117" s="32"/>
      <c r="I117" s="32"/>
      <c r="J117" s="32"/>
      <c r="K117" s="33"/>
    </row>
    <row r="118" spans="1:11" x14ac:dyDescent="0.25">
      <c r="A118" s="17"/>
      <c r="B118" s="24"/>
      <c r="C118" s="24"/>
      <c r="D118" s="17"/>
      <c r="E118" s="25"/>
      <c r="F118" s="24"/>
      <c r="G118" s="24"/>
      <c r="H118" s="24"/>
      <c r="I118" s="24"/>
      <c r="J118" s="24"/>
      <c r="K118" s="24"/>
    </row>
    <row r="119" spans="1:11" ht="20.25" customHeight="1" x14ac:dyDescent="0.25">
      <c r="A119" s="17"/>
      <c r="E119" s="28" t="s">
        <v>225</v>
      </c>
      <c r="F119" s="35">
        <f>F109+F93+F59+F27+F2+F116+F117</f>
        <v>0</v>
      </c>
      <c r="G119" s="35"/>
      <c r="H119" s="35"/>
      <c r="I119" s="35"/>
      <c r="J119" s="35"/>
      <c r="K119" s="35"/>
    </row>
    <row r="120" spans="1:11" x14ac:dyDescent="0.25">
      <c r="A120" s="18"/>
    </row>
    <row r="121" spans="1:11" ht="17.25" customHeight="1" x14ac:dyDescent="0.25">
      <c r="A121" s="17"/>
      <c r="B121" s="34" t="s">
        <v>222</v>
      </c>
      <c r="C121" s="34"/>
      <c r="D121" s="34"/>
      <c r="E121" s="4"/>
    </row>
    <row r="122" spans="1:11" ht="17.25" customHeight="1" x14ac:dyDescent="0.25">
      <c r="A122" s="17"/>
      <c r="B122" s="30" t="s">
        <v>221</v>
      </c>
      <c r="C122" s="30"/>
      <c r="D122" s="30"/>
      <c r="E122" s="27"/>
    </row>
    <row r="123" spans="1:11" ht="17.25" customHeight="1" x14ac:dyDescent="0.25">
      <c r="A123" s="18"/>
      <c r="B123" s="30" t="s">
        <v>219</v>
      </c>
      <c r="C123" s="30"/>
      <c r="D123" s="30"/>
      <c r="E123" s="27"/>
    </row>
    <row r="124" spans="1:11" ht="17.25" customHeight="1" x14ac:dyDescent="0.25">
      <c r="A124" s="18"/>
      <c r="B124" s="30" t="s">
        <v>220</v>
      </c>
      <c r="C124" s="30"/>
      <c r="D124" s="30"/>
      <c r="E124" s="26"/>
    </row>
    <row r="125" spans="1:11" ht="17.25" customHeight="1" x14ac:dyDescent="0.25">
      <c r="A125" s="18"/>
      <c r="B125" s="30" t="s">
        <v>232</v>
      </c>
      <c r="C125" s="30"/>
      <c r="D125" s="30"/>
    </row>
    <row r="126" spans="1:11" ht="17.25" customHeight="1" x14ac:dyDescent="0.25">
      <c r="A126" s="18"/>
      <c r="B126" s="30" t="s">
        <v>223</v>
      </c>
      <c r="C126" s="30"/>
      <c r="D126" s="30"/>
    </row>
    <row r="127" spans="1:11" ht="18" customHeight="1" x14ac:dyDescent="0.25">
      <c r="A127" s="18"/>
      <c r="B127" s="30" t="s">
        <v>224</v>
      </c>
      <c r="C127" s="30"/>
      <c r="D127" s="30"/>
    </row>
    <row r="128" spans="1:11" ht="18" customHeight="1" x14ac:dyDescent="0.25">
      <c r="A128" s="18"/>
      <c r="B128" s="30" t="s">
        <v>233</v>
      </c>
      <c r="C128" s="30"/>
      <c r="D128" s="30"/>
    </row>
    <row r="129" spans="1:4" ht="18" customHeight="1" x14ac:dyDescent="0.25">
      <c r="A129" s="18"/>
      <c r="B129" s="30" t="s">
        <v>226</v>
      </c>
      <c r="C129" s="30"/>
      <c r="D129" s="30"/>
    </row>
    <row r="130" spans="1:4" ht="18" customHeight="1" x14ac:dyDescent="0.25">
      <c r="A130" s="18"/>
      <c r="B130" s="30" t="s">
        <v>227</v>
      </c>
      <c r="C130" s="30"/>
      <c r="D130" s="30"/>
    </row>
    <row r="131" spans="1:4" x14ac:dyDescent="0.25">
      <c r="A131" s="18"/>
      <c r="B131" s="30" t="s">
        <v>231</v>
      </c>
      <c r="C131" s="30"/>
      <c r="D131" s="30"/>
    </row>
    <row r="132" spans="1:4" x14ac:dyDescent="0.25">
      <c r="A132" s="18"/>
    </row>
    <row r="133" spans="1:4" x14ac:dyDescent="0.25">
      <c r="A133" s="18"/>
    </row>
    <row r="134" spans="1:4" x14ac:dyDescent="0.25">
      <c r="A134" s="18"/>
    </row>
    <row r="135" spans="1:4" x14ac:dyDescent="0.25">
      <c r="A135" s="18"/>
    </row>
    <row r="136" spans="1:4" x14ac:dyDescent="0.25">
      <c r="A136" s="18"/>
    </row>
    <row r="137" spans="1:4" x14ac:dyDescent="0.25">
      <c r="A137" s="18"/>
    </row>
    <row r="138" spans="1:4" x14ac:dyDescent="0.25">
      <c r="A138" s="18"/>
    </row>
    <row r="139" spans="1:4" x14ac:dyDescent="0.25">
      <c r="A139" s="18"/>
    </row>
    <row r="140" spans="1:4" x14ac:dyDescent="0.25">
      <c r="A140" s="18"/>
    </row>
    <row r="141" spans="1:4" x14ac:dyDescent="0.25">
      <c r="A141" s="18"/>
    </row>
    <row r="142" spans="1:4" x14ac:dyDescent="0.25">
      <c r="A142" s="18"/>
    </row>
    <row r="143" spans="1:4" x14ac:dyDescent="0.25">
      <c r="A143" s="18"/>
    </row>
    <row r="144" spans="1:4" x14ac:dyDescent="0.25">
      <c r="A144" s="18"/>
    </row>
    <row r="145" spans="1:1" x14ac:dyDescent="0.25">
      <c r="A145" s="18"/>
    </row>
  </sheetData>
  <mergeCells count="31">
    <mergeCell ref="A6:A7"/>
    <mergeCell ref="C6:C7"/>
    <mergeCell ref="A29:A30"/>
    <mergeCell ref="F27:K27"/>
    <mergeCell ref="F2:K2"/>
    <mergeCell ref="B2:E2"/>
    <mergeCell ref="B27:E27"/>
    <mergeCell ref="C23:C24"/>
    <mergeCell ref="C25:C26"/>
    <mergeCell ref="F59:K59"/>
    <mergeCell ref="F109:K109"/>
    <mergeCell ref="F93:K93"/>
    <mergeCell ref="B121:D121"/>
    <mergeCell ref="B122:D122"/>
    <mergeCell ref="F119:K119"/>
    <mergeCell ref="B59:E59"/>
    <mergeCell ref="B93:E93"/>
    <mergeCell ref="B109:E109"/>
    <mergeCell ref="B116:E116"/>
    <mergeCell ref="F116:K116"/>
    <mergeCell ref="B117:E117"/>
    <mergeCell ref="F117:K117"/>
    <mergeCell ref="B131:D131"/>
    <mergeCell ref="B128:D128"/>
    <mergeCell ref="B129:D129"/>
    <mergeCell ref="B130:D130"/>
    <mergeCell ref="B123:D123"/>
    <mergeCell ref="B124:D124"/>
    <mergeCell ref="B125:D125"/>
    <mergeCell ref="B126:D126"/>
    <mergeCell ref="B127:D127"/>
  </mergeCells>
  <phoneticPr fontId="2" type="noConversion"/>
  <hyperlinks>
    <hyperlink ref="B14" r:id="rId1"/>
    <hyperlink ref="B17" r:id="rId2" display="Varavon TILTJIB T3 9.5 ft MiniJIB "/>
  </hyperlinks>
  <pageMargins left="0.2" right="0.2" top="0.39000000000000007" bottom="0.39000000000000007" header="0.5" footer="0.5"/>
  <pageSetup paperSize="9" orientation="portrait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gurolminareci@gmail.com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Gurol Minareci</dc:creator>
  <cp:lastModifiedBy>Bilgi</cp:lastModifiedBy>
  <cp:lastPrinted>2015-09-28T15:30:02Z</cp:lastPrinted>
  <dcterms:created xsi:type="dcterms:W3CDTF">2015-09-28T14:47:51Z</dcterms:created>
  <dcterms:modified xsi:type="dcterms:W3CDTF">2015-10-26T13:31:53Z</dcterms:modified>
</cp:coreProperties>
</file>