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ykara\Desktop\Kuştepe elektrik projeler\Revize 4\IHALE DOSYASI_20170616\"/>
    </mc:Choice>
  </mc:AlternateContent>
  <bookViews>
    <workbookView xWindow="18720" yWindow="0" windowWidth="10650" windowHeight="13365"/>
  </bookViews>
  <sheets>
    <sheet name="KEŞİF" sheetId="2" r:id="rId1"/>
  </sheets>
  <definedNames>
    <definedName name="_xlnm._FilterDatabase" localSheetId="0" hidden="1">KEŞİF!$B$1:$B$225</definedName>
    <definedName name="_xlnm.Print_Area" localSheetId="0">KEŞİF!$A$1:$K$227</definedName>
    <definedName name="_xlnm.Print_Titles" localSheetId="0">KEŞİF!$1:$3</definedName>
  </definedNames>
  <calcPr calcId="162913"/>
</workbook>
</file>

<file path=xl/calcChain.xml><?xml version="1.0" encoding="utf-8"?>
<calcChain xmlns="http://schemas.openxmlformats.org/spreadsheetml/2006/main">
  <c r="F193" i="2" l="1"/>
  <c r="H193" i="2"/>
  <c r="J193" i="2"/>
  <c r="K193" i="2"/>
  <c r="D109" i="2" l="1"/>
  <c r="J188" i="2" l="1"/>
  <c r="H188" i="2"/>
  <c r="K188" i="2" s="1"/>
  <c r="F188" i="2"/>
  <c r="F189" i="2"/>
  <c r="H189" i="2"/>
  <c r="J189" i="2"/>
  <c r="D112" i="2"/>
  <c r="K189" i="2" l="1"/>
  <c r="J92" i="2"/>
  <c r="H92" i="2"/>
  <c r="F92" i="2"/>
  <c r="F74" i="2"/>
  <c r="H74" i="2"/>
  <c r="J74" i="2"/>
  <c r="F73" i="2"/>
  <c r="H73" i="2"/>
  <c r="J73" i="2"/>
  <c r="F76" i="2"/>
  <c r="H76" i="2"/>
  <c r="J76" i="2"/>
  <c r="F77" i="2"/>
  <c r="H77" i="2"/>
  <c r="J77" i="2"/>
  <c r="F66" i="2"/>
  <c r="H66" i="2"/>
  <c r="J66" i="2"/>
  <c r="F33" i="2"/>
  <c r="H33" i="2"/>
  <c r="J33" i="2"/>
  <c r="F32" i="2"/>
  <c r="H32" i="2"/>
  <c r="J32" i="2"/>
  <c r="F31" i="2"/>
  <c r="H31" i="2"/>
  <c r="J31" i="2"/>
  <c r="F30" i="2"/>
  <c r="H30" i="2"/>
  <c r="J30" i="2"/>
  <c r="F29" i="2"/>
  <c r="H29" i="2"/>
  <c r="J29" i="2"/>
  <c r="F28" i="2"/>
  <c r="H28" i="2"/>
  <c r="J28" i="2"/>
  <c r="F27" i="2"/>
  <c r="H27" i="2"/>
  <c r="J27" i="2"/>
  <c r="F26" i="2"/>
  <c r="H26" i="2"/>
  <c r="J26" i="2"/>
  <c r="F25" i="2"/>
  <c r="H25" i="2"/>
  <c r="J25" i="2"/>
  <c r="F24" i="2"/>
  <c r="H24" i="2"/>
  <c r="J24" i="2"/>
  <c r="F23" i="2"/>
  <c r="H23" i="2"/>
  <c r="J23" i="2"/>
  <c r="F19" i="2"/>
  <c r="H19" i="2"/>
  <c r="J19" i="2"/>
  <c r="F18" i="2"/>
  <c r="H18" i="2"/>
  <c r="J18" i="2"/>
  <c r="D114" i="2"/>
  <c r="D113" i="2"/>
  <c r="D110" i="2"/>
  <c r="J136" i="2"/>
  <c r="H136" i="2"/>
  <c r="F136" i="2"/>
  <c r="J134" i="2"/>
  <c r="H134" i="2"/>
  <c r="F134" i="2"/>
  <c r="J132" i="2"/>
  <c r="H132" i="2"/>
  <c r="F132" i="2"/>
  <c r="J138" i="2"/>
  <c r="H138" i="2"/>
  <c r="F138" i="2"/>
  <c r="D111" i="2"/>
  <c r="K92" i="2" l="1"/>
  <c r="K74" i="2"/>
  <c r="K73" i="2"/>
  <c r="K76" i="2"/>
  <c r="K77" i="2"/>
  <c r="D117" i="2"/>
  <c r="K66" i="2"/>
  <c r="K18" i="2"/>
  <c r="K25" i="2"/>
  <c r="K29" i="2"/>
  <c r="K33" i="2"/>
  <c r="K23" i="2"/>
  <c r="K27" i="2"/>
  <c r="K31" i="2"/>
  <c r="K19" i="2"/>
  <c r="K26" i="2"/>
  <c r="K30" i="2"/>
  <c r="K24" i="2"/>
  <c r="K28" i="2"/>
  <c r="K32" i="2"/>
  <c r="K134" i="2"/>
  <c r="K138" i="2"/>
  <c r="K136" i="2"/>
  <c r="K132" i="2"/>
  <c r="J69" i="2" l="1"/>
  <c r="H69" i="2"/>
  <c r="F69" i="2"/>
  <c r="J60" i="2"/>
  <c r="H60" i="2"/>
  <c r="F60" i="2"/>
  <c r="F140" i="2"/>
  <c r="H140" i="2"/>
  <c r="J140" i="2"/>
  <c r="K69" i="2" l="1"/>
  <c r="K60" i="2"/>
  <c r="K140" i="2"/>
  <c r="F114" i="2" l="1"/>
  <c r="J17" i="2"/>
  <c r="H17" i="2"/>
  <c r="F17" i="2"/>
  <c r="J22" i="2"/>
  <c r="H22" i="2"/>
  <c r="F22" i="2"/>
  <c r="J21" i="2"/>
  <c r="H21" i="2"/>
  <c r="F21" i="2"/>
  <c r="J16" i="2"/>
  <c r="H16" i="2"/>
  <c r="F16" i="2"/>
  <c r="J15" i="2"/>
  <c r="H15" i="2"/>
  <c r="F15" i="2"/>
  <c r="J114" i="2" l="1"/>
  <c r="K114" i="2" s="1"/>
  <c r="K17" i="2"/>
  <c r="K21" i="2"/>
  <c r="K22" i="2"/>
  <c r="K16" i="2"/>
  <c r="K15" i="2"/>
  <c r="J63" i="2"/>
  <c r="H63" i="2"/>
  <c r="F63" i="2"/>
  <c r="J59" i="2"/>
  <c r="H59" i="2"/>
  <c r="F59" i="2"/>
  <c r="J55" i="2"/>
  <c r="H55" i="2"/>
  <c r="F55" i="2"/>
  <c r="J126" i="2"/>
  <c r="H126" i="2"/>
  <c r="F126" i="2"/>
  <c r="K63" i="2" l="1"/>
  <c r="K59" i="2"/>
  <c r="K55" i="2"/>
  <c r="K126" i="2"/>
  <c r="J81" i="2" l="1"/>
  <c r="H81" i="2"/>
  <c r="F81" i="2"/>
  <c r="J199" i="2"/>
  <c r="H199" i="2"/>
  <c r="F199" i="2"/>
  <c r="J198" i="2"/>
  <c r="H198" i="2"/>
  <c r="F198" i="2"/>
  <c r="J195" i="2"/>
  <c r="H195" i="2"/>
  <c r="F195" i="2"/>
  <c r="J194" i="2"/>
  <c r="H194" i="2"/>
  <c r="F194" i="2"/>
  <c r="J192" i="2"/>
  <c r="H192" i="2"/>
  <c r="F192" i="2"/>
  <c r="J191" i="2"/>
  <c r="H191" i="2"/>
  <c r="F191" i="2"/>
  <c r="J190" i="2"/>
  <c r="H190" i="2"/>
  <c r="F190" i="2"/>
  <c r="J187" i="2"/>
  <c r="H187" i="2"/>
  <c r="F187" i="2"/>
  <c r="J186" i="2"/>
  <c r="H186" i="2"/>
  <c r="F186" i="2"/>
  <c r="J185" i="2"/>
  <c r="H185" i="2"/>
  <c r="F185" i="2"/>
  <c r="J183" i="2"/>
  <c r="H183" i="2"/>
  <c r="F183" i="2"/>
  <c r="J182" i="2"/>
  <c r="H182" i="2"/>
  <c r="F182" i="2"/>
  <c r="J181" i="2"/>
  <c r="H181" i="2"/>
  <c r="F181" i="2"/>
  <c r="J56" i="2"/>
  <c r="H56" i="2"/>
  <c r="F56" i="2"/>
  <c r="J139" i="2"/>
  <c r="H139" i="2"/>
  <c r="F139" i="2"/>
  <c r="J137" i="2"/>
  <c r="H137" i="2"/>
  <c r="F137" i="2"/>
  <c r="J135" i="2"/>
  <c r="H135" i="2"/>
  <c r="F135" i="2"/>
  <c r="J133" i="2"/>
  <c r="H133" i="2"/>
  <c r="F133" i="2"/>
  <c r="J131" i="2"/>
  <c r="H131" i="2"/>
  <c r="F131" i="2"/>
  <c r="J116" i="2"/>
  <c r="F116" i="2"/>
  <c r="J115" i="2"/>
  <c r="F115" i="2"/>
  <c r="J113" i="2"/>
  <c r="F113" i="2"/>
  <c r="J112" i="2"/>
  <c r="F112" i="2"/>
  <c r="J111" i="2"/>
  <c r="F111" i="2"/>
  <c r="J110" i="2"/>
  <c r="F110" i="2"/>
  <c r="J109" i="2"/>
  <c r="F109" i="2"/>
  <c r="J127" i="2"/>
  <c r="H127" i="2"/>
  <c r="F127" i="2"/>
  <c r="J125" i="2"/>
  <c r="H125" i="2"/>
  <c r="F125" i="2"/>
  <c r="J124" i="2"/>
  <c r="H124" i="2"/>
  <c r="F124" i="2"/>
  <c r="F96" i="2"/>
  <c r="H96" i="2"/>
  <c r="J96" i="2"/>
  <c r="J162" i="2"/>
  <c r="H162" i="2"/>
  <c r="F162" i="2"/>
  <c r="J161" i="2"/>
  <c r="H161" i="2"/>
  <c r="F161" i="2"/>
  <c r="J160" i="2"/>
  <c r="H160" i="2"/>
  <c r="F160" i="2"/>
  <c r="J142" i="2"/>
  <c r="H142" i="2"/>
  <c r="F142" i="2"/>
  <c r="J129" i="2"/>
  <c r="H129" i="2"/>
  <c r="F129" i="2"/>
  <c r="J128" i="2"/>
  <c r="H128" i="2"/>
  <c r="F128" i="2"/>
  <c r="J122" i="2"/>
  <c r="H122" i="2"/>
  <c r="F122" i="2"/>
  <c r="J120" i="2"/>
  <c r="H120" i="2"/>
  <c r="F120" i="2"/>
  <c r="J118" i="2"/>
  <c r="H118" i="2"/>
  <c r="F118" i="2"/>
  <c r="J107" i="2"/>
  <c r="H107" i="2"/>
  <c r="F107" i="2"/>
  <c r="J106" i="2"/>
  <c r="H106" i="2"/>
  <c r="F106" i="2"/>
  <c r="J105" i="2"/>
  <c r="H105" i="2"/>
  <c r="F105" i="2"/>
  <c r="J104" i="2"/>
  <c r="H104" i="2"/>
  <c r="F104" i="2"/>
  <c r="J101" i="2"/>
  <c r="H101" i="2"/>
  <c r="F101" i="2"/>
  <c r="J100" i="2"/>
  <c r="H100" i="2"/>
  <c r="F100" i="2"/>
  <c r="J99" i="2"/>
  <c r="H99" i="2"/>
  <c r="F99" i="2"/>
  <c r="J98" i="2"/>
  <c r="H98" i="2"/>
  <c r="F98" i="2"/>
  <c r="J97" i="2"/>
  <c r="H97" i="2"/>
  <c r="F97" i="2"/>
  <c r="J95" i="2"/>
  <c r="H95" i="2"/>
  <c r="F95" i="2"/>
  <c r="J94" i="2"/>
  <c r="H94" i="2"/>
  <c r="F94" i="2"/>
  <c r="J93" i="2"/>
  <c r="H93" i="2"/>
  <c r="F93" i="2"/>
  <c r="J91" i="2"/>
  <c r="H91" i="2"/>
  <c r="F91" i="2"/>
  <c r="J87" i="2"/>
  <c r="H87" i="2"/>
  <c r="F87" i="2"/>
  <c r="J86" i="2"/>
  <c r="H86" i="2"/>
  <c r="F86" i="2"/>
  <c r="J85" i="2"/>
  <c r="H85" i="2"/>
  <c r="F85" i="2"/>
  <c r="J84" i="2"/>
  <c r="H84" i="2"/>
  <c r="F84" i="2"/>
  <c r="J80" i="2"/>
  <c r="H80" i="2"/>
  <c r="F80" i="2"/>
  <c r="J79" i="2"/>
  <c r="H79" i="2"/>
  <c r="F79" i="2"/>
  <c r="J78" i="2"/>
  <c r="H78" i="2"/>
  <c r="F78" i="2"/>
  <c r="J72" i="2"/>
  <c r="H72" i="2"/>
  <c r="F72" i="2"/>
  <c r="J71" i="2"/>
  <c r="H71" i="2"/>
  <c r="F71" i="2"/>
  <c r="J70" i="2"/>
  <c r="H70" i="2"/>
  <c r="F70" i="2"/>
  <c r="J68" i="2"/>
  <c r="H68" i="2"/>
  <c r="F68" i="2"/>
  <c r="J67" i="2"/>
  <c r="H67" i="2"/>
  <c r="F67" i="2"/>
  <c r="J65" i="2"/>
  <c r="H65" i="2"/>
  <c r="F65" i="2"/>
  <c r="J64" i="2"/>
  <c r="H64" i="2"/>
  <c r="F64" i="2"/>
  <c r="J62" i="2"/>
  <c r="H62" i="2"/>
  <c r="F62" i="2"/>
  <c r="J61" i="2"/>
  <c r="H61" i="2"/>
  <c r="F61" i="2"/>
  <c r="J58" i="2"/>
  <c r="H58" i="2"/>
  <c r="F58" i="2"/>
  <c r="J57" i="2"/>
  <c r="H57" i="2"/>
  <c r="F57" i="2"/>
  <c r="J53" i="2"/>
  <c r="H53" i="2"/>
  <c r="F53" i="2"/>
  <c r="J52" i="2"/>
  <c r="H52" i="2"/>
  <c r="F52" i="2"/>
  <c r="J50" i="2"/>
  <c r="H50" i="2"/>
  <c r="F50" i="2"/>
  <c r="J49" i="2"/>
  <c r="H49" i="2"/>
  <c r="F49" i="2"/>
  <c r="J48" i="2"/>
  <c r="H48" i="2"/>
  <c r="F48" i="2"/>
  <c r="J47" i="2"/>
  <c r="H47" i="2"/>
  <c r="F47" i="2"/>
  <c r="J46" i="2"/>
  <c r="H46" i="2"/>
  <c r="F46" i="2"/>
  <c r="J45" i="2"/>
  <c r="H45" i="2"/>
  <c r="F45" i="2"/>
  <c r="J44" i="2"/>
  <c r="H44" i="2"/>
  <c r="F44" i="2"/>
  <c r="J43" i="2"/>
  <c r="H43" i="2"/>
  <c r="F43" i="2"/>
  <c r="J42" i="2"/>
  <c r="H42" i="2"/>
  <c r="F42" i="2"/>
  <c r="J41" i="2"/>
  <c r="H41" i="2"/>
  <c r="F41" i="2"/>
  <c r="J40" i="2"/>
  <c r="H40" i="2"/>
  <c r="F40" i="2"/>
  <c r="J39" i="2"/>
  <c r="H39" i="2"/>
  <c r="F39" i="2"/>
  <c r="J38" i="2"/>
  <c r="H38" i="2"/>
  <c r="F38" i="2"/>
  <c r="J36" i="2"/>
  <c r="H36" i="2"/>
  <c r="F36" i="2"/>
  <c r="J35" i="2"/>
  <c r="H35" i="2"/>
  <c r="F35" i="2"/>
  <c r="J14" i="2"/>
  <c r="H14" i="2"/>
  <c r="F14" i="2"/>
  <c r="J13" i="2"/>
  <c r="H13" i="2"/>
  <c r="F13" i="2"/>
  <c r="J9" i="2"/>
  <c r="H9" i="2"/>
  <c r="F9" i="2"/>
  <c r="J7" i="2"/>
  <c r="H7" i="2"/>
  <c r="F7" i="2"/>
  <c r="J6" i="2"/>
  <c r="H6" i="2"/>
  <c r="F6" i="2"/>
  <c r="K79" i="2" l="1"/>
  <c r="K87" i="2"/>
  <c r="K110" i="2"/>
  <c r="K115" i="2"/>
  <c r="K85" i="2"/>
  <c r="K105" i="2"/>
  <c r="K106" i="2"/>
  <c r="K194" i="2"/>
  <c r="K198" i="2"/>
  <c r="K199" i="2"/>
  <c r="K48" i="2"/>
  <c r="K61" i="2"/>
  <c r="K72" i="2"/>
  <c r="K129" i="2"/>
  <c r="K35" i="2"/>
  <c r="K96" i="2"/>
  <c r="K78" i="2"/>
  <c r="K80" i="2"/>
  <c r="K84" i="2"/>
  <c r="K107" i="2"/>
  <c r="K142" i="2"/>
  <c r="K111" i="2"/>
  <c r="K116" i="2"/>
  <c r="K195" i="2"/>
  <c r="K38" i="2"/>
  <c r="K100" i="2"/>
  <c r="K122" i="2"/>
  <c r="K113" i="2"/>
  <c r="K139" i="2"/>
  <c r="K9" i="2"/>
  <c r="K40" i="2"/>
  <c r="K47" i="2"/>
  <c r="K91" i="2"/>
  <c r="K97" i="2"/>
  <c r="K118" i="2"/>
  <c r="K128" i="2"/>
  <c r="K190" i="2"/>
  <c r="K6" i="2"/>
  <c r="K135" i="2"/>
  <c r="K185" i="2"/>
  <c r="K62" i="2"/>
  <c r="K64" i="2"/>
  <c r="K67" i="2"/>
  <c r="K70" i="2"/>
  <c r="K71" i="2"/>
  <c r="K98" i="2"/>
  <c r="K161" i="2"/>
  <c r="K162" i="2"/>
  <c r="K112" i="2"/>
  <c r="K131" i="2"/>
  <c r="K192" i="2"/>
  <c r="K36" i="2"/>
  <c r="K43" i="2"/>
  <c r="K65" i="2"/>
  <c r="K94" i="2"/>
  <c r="K181" i="2"/>
  <c r="K186" i="2"/>
  <c r="K14" i="2"/>
  <c r="K44" i="2"/>
  <c r="K46" i="2"/>
  <c r="K50" i="2"/>
  <c r="K58" i="2"/>
  <c r="K68" i="2"/>
  <c r="K86" i="2"/>
  <c r="K101" i="2"/>
  <c r="K125" i="2"/>
  <c r="K109" i="2"/>
  <c r="K187" i="2"/>
  <c r="K191" i="2"/>
  <c r="K81" i="2"/>
  <c r="K13" i="2"/>
  <c r="K39" i="2"/>
  <c r="K49" i="2"/>
  <c r="K57" i="2"/>
  <c r="K124" i="2"/>
  <c r="K137" i="2"/>
  <c r="K7" i="2"/>
  <c r="K41" i="2"/>
  <c r="K42" i="2"/>
  <c r="K45" i="2"/>
  <c r="K52" i="2"/>
  <c r="K95" i="2"/>
  <c r="K99" i="2"/>
  <c r="K104" i="2"/>
  <c r="K120" i="2"/>
  <c r="K160" i="2"/>
  <c r="K127" i="2"/>
  <c r="K133" i="2"/>
  <c r="K182" i="2"/>
  <c r="K183" i="2"/>
  <c r="K56" i="2"/>
  <c r="K53" i="2"/>
  <c r="K93" i="2"/>
  <c r="F117" i="2" l="1"/>
  <c r="J117" i="2"/>
  <c r="K117" i="2" l="1"/>
</calcChain>
</file>

<file path=xl/sharedStrings.xml><?xml version="1.0" encoding="utf-8"?>
<sst xmlns="http://schemas.openxmlformats.org/spreadsheetml/2006/main" count="516" uniqueCount="376">
  <si>
    <t>01.1.1</t>
  </si>
  <si>
    <t>01.3</t>
  </si>
  <si>
    <t>01.3.1</t>
  </si>
  <si>
    <t>01.4</t>
  </si>
  <si>
    <t>01.4.1</t>
  </si>
  <si>
    <t>01.4.2</t>
  </si>
  <si>
    <t>YANGIN ALGILAMA VE İHBAR TESİSATI  (Tüm aksesuarlar dahildir.)</t>
  </si>
  <si>
    <r>
      <t>Not-1:</t>
    </r>
    <r>
      <rPr>
        <sz val="12"/>
        <rFont val="Arial"/>
        <family val="2"/>
        <charset val="162"/>
      </rPr>
      <t xml:space="preserve"> Teklif verecek firma tarafından pano dökümleri yapılarak fiyatlandırılacaktır.</t>
    </r>
  </si>
  <si>
    <r>
      <t>Not 2:</t>
    </r>
    <r>
      <rPr>
        <sz val="12"/>
        <rFont val="Arial"/>
        <family val="2"/>
        <charset val="162"/>
      </rPr>
      <t xml:space="preserve"> Pano dökümleri için kolon şeması ve pano tekhat şemalarına bakınız</t>
    </r>
  </si>
  <si>
    <r>
      <t>Not 3:</t>
    </r>
    <r>
      <rPr>
        <sz val="12"/>
        <rFont val="Arial"/>
        <family val="2"/>
        <charset val="162"/>
      </rPr>
      <t xml:space="preserve"> Tüm elektrik panoları tavana en az 2 noktadan sismik çelik halat ile sabitlenecektir. </t>
    </r>
  </si>
  <si>
    <r>
      <t>Not 4:</t>
    </r>
    <r>
      <rPr>
        <sz val="12"/>
        <rFont val="Arial"/>
        <family val="2"/>
        <charset val="162"/>
      </rPr>
      <t xml:space="preserve"> Yükseltilmiş döşeme olan mahallerde bulunan panolar için pano altlarına profil sehpalar konulacak ve panolar bu sehpalara bağlanacaktır.</t>
    </r>
  </si>
  <si>
    <r>
      <t>Not-6:</t>
    </r>
    <r>
      <rPr>
        <sz val="12"/>
        <rFont val="Arial"/>
        <family val="2"/>
        <charset val="162"/>
      </rPr>
      <t xml:space="preserve"> Tüm panolarda etiketleme işlemleri yapılacaktır.</t>
    </r>
  </si>
  <si>
    <r>
      <t>Not 7:</t>
    </r>
    <r>
      <rPr>
        <sz val="12"/>
        <rFont val="Arial"/>
        <family val="2"/>
        <charset val="162"/>
      </rPr>
      <t xml:space="preserve"> Pano besleme kablo bağlantılarında mutlaka kablo pabuçları ve yüksük kullanılacaktır.</t>
    </r>
  </si>
  <si>
    <r>
      <t>Not 3:</t>
    </r>
    <r>
      <rPr>
        <sz val="12"/>
        <rFont val="Arial"/>
        <family val="2"/>
        <charset val="162"/>
      </rPr>
      <t xml:space="preserve"> Kablo tavalarının kenarları ağır hizmet tipi (içe kıvrık tip) olacaktır.</t>
    </r>
  </si>
  <si>
    <r>
      <t>Not 2:</t>
    </r>
    <r>
      <rPr>
        <sz val="12"/>
        <rFont val="Arial"/>
        <family val="2"/>
        <charset val="162"/>
      </rPr>
      <t xml:space="preserve"> Kablo tavaları dönüşleri, redüksiyon ve ek elemanları, seviye değişitrme için kullanılan parçalar, askı elemanları orjinal olacaktır. Kesinlikle sahada imalat olmayacaktır.</t>
    </r>
  </si>
  <si>
    <r>
      <t>Not 1:</t>
    </r>
    <r>
      <rPr>
        <sz val="12"/>
        <rFont val="Arial"/>
        <family val="2"/>
        <charset val="162"/>
      </rPr>
      <t xml:space="preserve"> Şantiyede kablo tavalarının veya aksesuarlarının kesilmesi gerekirse kesim işleminden sonra çapaklar temizlenip korozyona karşı çinko sprey veya boya ile boyanacaktır. </t>
    </r>
  </si>
  <si>
    <t>07.2</t>
  </si>
  <si>
    <t>06.5</t>
  </si>
  <si>
    <t>06.6</t>
  </si>
  <si>
    <r>
      <rPr>
        <b/>
        <sz val="12"/>
        <color indexed="8"/>
        <rFont val="Arial"/>
        <family val="2"/>
        <charset val="162"/>
      </rPr>
      <t>Not-1:</t>
    </r>
    <r>
      <rPr>
        <sz val="12"/>
        <color indexed="8"/>
        <rFont val="Arial"/>
        <family val="2"/>
        <charset val="162"/>
      </rPr>
      <t xml:space="preserve"> Teklif verecek firma tarafından detaylandırılarak fiyatlandırılacaktır.</t>
    </r>
  </si>
  <si>
    <r>
      <rPr>
        <b/>
        <sz val="12"/>
        <color indexed="8"/>
        <rFont val="Arial"/>
        <family val="2"/>
        <charset val="162"/>
      </rPr>
      <t>Not-2:</t>
    </r>
    <r>
      <rPr>
        <sz val="12"/>
        <color indexed="8"/>
        <rFont val="Arial"/>
        <family val="2"/>
        <charset val="162"/>
      </rPr>
      <t xml:space="preserve"> Özel teknik şartnamede belirtildiği şekilde sistem ve ekipmanların işler halde teslim edilecektir.</t>
    </r>
  </si>
  <si>
    <t>01.1.2</t>
  </si>
  <si>
    <t>01.1.3</t>
  </si>
  <si>
    <t>01.3.2</t>
  </si>
  <si>
    <t>01.3.3</t>
  </si>
  <si>
    <t>01.3.4</t>
  </si>
  <si>
    <t>02.2.2</t>
  </si>
  <si>
    <t xml:space="preserve">Saha Cihazları </t>
  </si>
  <si>
    <t>02.1</t>
  </si>
  <si>
    <t>02.1.1</t>
  </si>
  <si>
    <t>02.1.3</t>
  </si>
  <si>
    <t>02.2</t>
  </si>
  <si>
    <t>02.3</t>
  </si>
  <si>
    <t>02.3.2</t>
  </si>
  <si>
    <t>02.4</t>
  </si>
  <si>
    <t>02.5</t>
  </si>
  <si>
    <t>02.5.1</t>
  </si>
  <si>
    <t>03.1</t>
  </si>
  <si>
    <t>03.1.1</t>
  </si>
  <si>
    <t>03.1.2</t>
  </si>
  <si>
    <t>10.1</t>
  </si>
  <si>
    <t xml:space="preserve">Sıra </t>
  </si>
  <si>
    <t>No</t>
  </si>
  <si>
    <t xml:space="preserve">Ölçü </t>
  </si>
  <si>
    <t>Birimi</t>
  </si>
  <si>
    <t>(TL)</t>
  </si>
  <si>
    <t>İmalat ADI</t>
  </si>
  <si>
    <t>PANOLAR</t>
  </si>
  <si>
    <t>KABLOLAR</t>
  </si>
  <si>
    <t>İLAVE İŞLER</t>
  </si>
  <si>
    <t>Ad</t>
  </si>
  <si>
    <t>Mkt.</t>
  </si>
  <si>
    <t>08.1</t>
  </si>
  <si>
    <t>08.2</t>
  </si>
  <si>
    <t>08.3</t>
  </si>
  <si>
    <t>08.4</t>
  </si>
  <si>
    <t>08.5</t>
  </si>
  <si>
    <t>08.6</t>
  </si>
  <si>
    <t>08.7</t>
  </si>
  <si>
    <t>08.8</t>
  </si>
  <si>
    <t>08.9</t>
  </si>
  <si>
    <t>08.10</t>
  </si>
  <si>
    <t>3x2,5 mm²</t>
  </si>
  <si>
    <t>5x2,5 mm²</t>
  </si>
  <si>
    <t>4x6 mm²</t>
  </si>
  <si>
    <t>4x16mm²</t>
  </si>
  <si>
    <t>Mt</t>
  </si>
  <si>
    <t>1x6 mm²</t>
  </si>
  <si>
    <t>Kablolar</t>
  </si>
  <si>
    <t>07.1</t>
  </si>
  <si>
    <t>07.3</t>
  </si>
  <si>
    <t>07.4</t>
  </si>
  <si>
    <t>07.6</t>
  </si>
  <si>
    <t>PE Tipi</t>
  </si>
  <si>
    <t>Süpervizyon, Test ve Devreye Alma</t>
  </si>
  <si>
    <r>
      <t>Not 5:</t>
    </r>
    <r>
      <rPr>
        <sz val="12"/>
        <rFont val="Arial"/>
        <family val="2"/>
        <charset val="162"/>
      </rPr>
      <t xml:space="preserve"> Tüm panolarda %20 yedek bırakılacaktır.</t>
    </r>
  </si>
  <si>
    <t>Set</t>
  </si>
  <si>
    <t>200 mm genişliğinde 60mm yüksekliğinde</t>
  </si>
  <si>
    <t>01</t>
  </si>
  <si>
    <t>02</t>
  </si>
  <si>
    <t>03</t>
  </si>
  <si>
    <t>05</t>
  </si>
  <si>
    <t>06</t>
  </si>
  <si>
    <t>07</t>
  </si>
  <si>
    <t>08</t>
  </si>
  <si>
    <t>10</t>
  </si>
  <si>
    <t>11</t>
  </si>
  <si>
    <t>12</t>
  </si>
  <si>
    <t>13</t>
  </si>
  <si>
    <t>Yangın İhbar Dedektörleri</t>
  </si>
  <si>
    <t xml:space="preserve">Saha Giriş/Çıkış ve Kontrol Modülleri </t>
  </si>
  <si>
    <t>Sesli/Işıklı Uyarı Cihazları</t>
  </si>
  <si>
    <t>PRİZ VE ANAHTARLAR ( Çerçeve, grup çerçeve v.b. dahil)</t>
  </si>
  <si>
    <t>SORTİLER (Anahtar - priz hariçtir,)</t>
  </si>
  <si>
    <t xml:space="preserve">NHXMH Tipi </t>
  </si>
  <si>
    <t xml:space="preserve">N2XH Tipi </t>
  </si>
  <si>
    <t xml:space="preserve">3x35/16 mm² </t>
  </si>
  <si>
    <t>Güvenlik hatlı paralel aydınlatma sortisi</t>
  </si>
  <si>
    <t>100 mm genişliğinde 40mm yüksekliğinde</t>
  </si>
  <si>
    <t>200 mm genişliğinde 40mm yüksekliğinde</t>
  </si>
  <si>
    <t>* Anahtar, priz marka ve tipleri mimari grup isteğine göre kesinleşecektir.</t>
  </si>
  <si>
    <t>Kablo kanalları</t>
  </si>
  <si>
    <t>05.1</t>
  </si>
  <si>
    <t>05.1.1</t>
  </si>
  <si>
    <t>05.1.2</t>
  </si>
  <si>
    <t>05.1.3</t>
  </si>
  <si>
    <t>05.1.4</t>
  </si>
  <si>
    <t>05.2</t>
  </si>
  <si>
    <t>05.2.1</t>
  </si>
  <si>
    <t>05.2.2</t>
  </si>
  <si>
    <t>05.2.4</t>
  </si>
  <si>
    <t>06.1</t>
  </si>
  <si>
    <t>06.2</t>
  </si>
  <si>
    <t>06.3</t>
  </si>
  <si>
    <t>06.4</t>
  </si>
  <si>
    <t>06.9</t>
  </si>
  <si>
    <t>01.1</t>
  </si>
  <si>
    <t>02.2.4</t>
  </si>
  <si>
    <t>02.2.6</t>
  </si>
  <si>
    <t>02.3.3</t>
  </si>
  <si>
    <t>02.3.4</t>
  </si>
  <si>
    <t>02.3.5</t>
  </si>
  <si>
    <t>07.5</t>
  </si>
  <si>
    <t>12.3</t>
  </si>
  <si>
    <t>Kablo merdivenleri</t>
  </si>
  <si>
    <t>100 mm genişliğinde 60mm yüksekliğinde</t>
  </si>
  <si>
    <t>02.1.2</t>
  </si>
  <si>
    <r>
      <t>GENEL NOT:</t>
    </r>
    <r>
      <rPr>
        <sz val="12"/>
        <rFont val="Arial"/>
        <family val="2"/>
        <charset val="162"/>
      </rPr>
      <t xml:space="preserve"> Keşif özetinde verilen metrajlar Yüklenici tarafından projelere göre kontrol edilmeli ve </t>
    </r>
  </si>
  <si>
    <t>gerekli görüldüğü takdirde metraj değişiklikleri yapılmalıdır. Metraj sorumluluğu Yüklenici' ye aittir.</t>
  </si>
  <si>
    <t>AYDINLATMA ARMATÜRLERİ (Ampul, elektronik balast, acil durum kiti, askı elemanları v.b. dahildir.)  Gizli aydınlatma led armatürler ve sürücüleri IP44 koruma sınıfında olacaktır.</t>
  </si>
  <si>
    <t xml:space="preserve">3x95/50 mm² </t>
  </si>
  <si>
    <t xml:space="preserve">Güvenlik hatlı normal aydınlatma sortisi </t>
  </si>
  <si>
    <t xml:space="preserve">Güvenlik hatlı komütatör aydınlatma sortisi </t>
  </si>
  <si>
    <t>ACİL ANONS TESİSATI  (Tüm aksesuarlar dahildir.)</t>
  </si>
  <si>
    <t>JH(st)H 2x2x0,8+0,8mm FE-180</t>
  </si>
  <si>
    <t>ASANSÖR PANOLARI</t>
  </si>
  <si>
    <t xml:space="preserve">ANA DAĞITIM PANOLARI </t>
  </si>
  <si>
    <t xml:space="preserve">DAĞITIM PANOLARI </t>
  </si>
  <si>
    <t xml:space="preserve">UPS PANOLARI </t>
  </si>
  <si>
    <t>400 mm genişliğinde 60mm yüksekliğinde</t>
  </si>
  <si>
    <t>600 mm genişliğinde 60mm yüksekliğinde</t>
  </si>
  <si>
    <t>05.2.5</t>
  </si>
  <si>
    <t>Toplam
Yaklaşık
Miktar</t>
  </si>
  <si>
    <t>Birim Fiyat Malzeme  (TL/Br)</t>
  </si>
  <si>
    <t>Toplam Fiyat Malzeme  (TL)</t>
  </si>
  <si>
    <t>Birim Fiyat İmalat + Montaj (TL/Br)</t>
  </si>
  <si>
    <t>Toplam Fiyat İmalat + Montaj (TL)</t>
  </si>
  <si>
    <t>Birim Fiyat Genel Gider (TL/Br)</t>
  </si>
  <si>
    <t>Toplam Fiyat Genel Gider (TL)</t>
  </si>
  <si>
    <t>TUTAR (TL)</t>
  </si>
  <si>
    <t>01.5</t>
  </si>
  <si>
    <t>01.5.1</t>
  </si>
  <si>
    <t>11.1</t>
  </si>
  <si>
    <t>1x16 mm²</t>
  </si>
  <si>
    <t>01.4.3</t>
  </si>
  <si>
    <r>
      <rPr>
        <b/>
        <sz val="12"/>
        <rFont val="Arial"/>
        <family val="2"/>
        <charset val="162"/>
      </rPr>
      <t xml:space="preserve">Not-1: </t>
    </r>
    <r>
      <rPr>
        <sz val="12"/>
        <rFont val="Arial"/>
        <family val="2"/>
        <charset val="162"/>
      </rPr>
      <t>Teklif verecek firma tarafından detaylandırılarak fiyatlandırılacaktır.</t>
    </r>
  </si>
  <si>
    <r>
      <rPr>
        <b/>
        <sz val="12"/>
        <rFont val="Arial"/>
        <family val="2"/>
        <charset val="162"/>
      </rPr>
      <t>Not-2:</t>
    </r>
    <r>
      <rPr>
        <sz val="12"/>
        <rFont val="Arial"/>
        <family val="2"/>
        <charset val="162"/>
      </rPr>
      <t xml:space="preserve"> Özel teknik şartnamede belirtildiği şekilde sistem ve ekipmanların işler halde teslim edilecektir.</t>
    </r>
  </si>
  <si>
    <t>Cat 6 UTP-HF</t>
  </si>
  <si>
    <t>3x4 mm²</t>
  </si>
  <si>
    <t>02.1.4</t>
  </si>
  <si>
    <t>1x25 mm²</t>
  </si>
  <si>
    <t>052XZ1-F Tipi</t>
  </si>
  <si>
    <t>01.4.4</t>
  </si>
  <si>
    <t>01.4.5</t>
  </si>
  <si>
    <t>01.4.6</t>
  </si>
  <si>
    <t>CCTV SİSTEMİ TESİSATI (Tüm aksesuarlar dahildir.)</t>
  </si>
  <si>
    <t>07Z1-k 1x4 mm² sarı-yeşil kablo ile metal aksam topraklama işi (pano sehpaları, tüm borular,kablo kanal-merdiven ve tüm metal aksamın topraklanması işi)</t>
  </si>
  <si>
    <t>Preamplifikatör ve Mikser Modülü (Anons tipi)</t>
  </si>
  <si>
    <t>Mikrofon Ünitesi</t>
  </si>
  <si>
    <t>Anons Modülü 8 kayıt</t>
  </si>
  <si>
    <t>Power Supply ünitesi</t>
  </si>
  <si>
    <t>Digital Emergency Modul
* 1 dakika Türkçe ve İngilizce ROM mesaj</t>
  </si>
  <si>
    <t>Supervizyon Modülü (24 Hat Kontrollü)</t>
  </si>
  <si>
    <t>19"/42U Rack dolap, kapaklı, tekerlekli, konnektör setli
* Raf, vida, somun, enerji fişleri ile komple</t>
  </si>
  <si>
    <t>Buster Sürücüler (AMPLIFIER)</t>
  </si>
  <si>
    <t xml:space="preserve">Güvenlik hatlı panodan kontrol edilen aydınlatma sortisi </t>
  </si>
  <si>
    <t>01.7</t>
  </si>
  <si>
    <t>01.7.1</t>
  </si>
  <si>
    <t>01.7.2</t>
  </si>
  <si>
    <t>02.2.3</t>
  </si>
  <si>
    <t>02.2.5</t>
  </si>
  <si>
    <t>02.2.7</t>
  </si>
  <si>
    <t>02.2.8</t>
  </si>
  <si>
    <t>02.3.1</t>
  </si>
  <si>
    <t>02.4.1</t>
  </si>
  <si>
    <t>03.2</t>
  </si>
  <si>
    <t>03.2.2</t>
  </si>
  <si>
    <t>06.7</t>
  </si>
  <si>
    <t>06.8</t>
  </si>
  <si>
    <t>07.7</t>
  </si>
  <si>
    <t>07.8</t>
  </si>
  <si>
    <t>12.2</t>
  </si>
  <si>
    <t>Acil Anons Cihazları</t>
  </si>
  <si>
    <t>14</t>
  </si>
  <si>
    <t>Yangın Algılama Ve İhbar Panelleri</t>
  </si>
  <si>
    <t>* Armatür marka ve tipleri mimari grup isteğine göre kesinleşecektir.</t>
  </si>
  <si>
    <t>BAĞIMSIZ BÖLÜM PANOLARI</t>
  </si>
  <si>
    <t>PREGALVANİZ KAPLAMA AĞIR HİZMET TİPİ KABLO KANALLARI (Dönüş, dirsek, ek, bağlantı, askı v.b. elemanları dahildir)</t>
  </si>
  <si>
    <t>10W, LED, EXIT CIFT TARAFLI YONLENDIRME ARMATURLERI</t>
  </si>
  <si>
    <t>1x185 mm²</t>
  </si>
  <si>
    <t>02.3.6</t>
  </si>
  <si>
    <t>4x10 mm²</t>
  </si>
  <si>
    <t>1x10 mm²</t>
  </si>
  <si>
    <t>02.2.9</t>
  </si>
  <si>
    <t xml:space="preserve">Tekli UPS Priz, Sıva Üstü (Topraklı )  </t>
  </si>
  <si>
    <t>Data - Telefon Prizleri :</t>
  </si>
  <si>
    <t>Data Prizi, Tavan Tipi</t>
  </si>
  <si>
    <t>Data Prizi, Parapet Kanal Tipi</t>
  </si>
  <si>
    <t>TELEFON &amp; DATA SİSTEMİ TESİSATI  (Kabloların  priz ve kabinet tarafındaki uç sonlandırmaları  Elektrik Yüklenicisi kapsamındadır.)</t>
  </si>
  <si>
    <t>Cat6 UTP LSZH</t>
  </si>
  <si>
    <t>Data - Telefon Kablolama</t>
  </si>
  <si>
    <t xml:space="preserve">HDMI Kablo 15 mt'lik Altın Uç Çelik Örgü </t>
  </si>
  <si>
    <t xml:space="preserve">WGA Kablo 15 mt'lik Soketler Mavi Presli İçi Bakır </t>
  </si>
  <si>
    <t xml:space="preserve">1x4 Core OM4 Sıngle Mode Fıberoptıc Kablo </t>
  </si>
  <si>
    <t>LIHH 2x1,5mm FE-180</t>
  </si>
  <si>
    <t>3x6mm²</t>
  </si>
  <si>
    <t xml:space="preserve">07Z1-k Tipi </t>
  </si>
  <si>
    <t>LIH(st)CH 2x1,5mm² FE-180 PH90</t>
  </si>
  <si>
    <t>Güvenlik hatlı topraklı sıvaüstü tekli ups priz sortisi</t>
  </si>
  <si>
    <t>DOWNLED, 19W, 4000K, RAL 9016 boyalı alüminyum enjeksiyon gövde, Gömme opal difüzör, Sıva üstü, 20, Sıva üstü, Mid Power Led</t>
  </si>
  <si>
    <t>LINA-WP MINI, 20W, 4000K, Alüminyum Ekstüzyon Gövde Ve Kapak, Kamaşma Kontrollü Opal Difüzör,65, Sıva Üstü, Mid Power Led. Geniş Acılı</t>
  </si>
  <si>
    <t>LINA-WP, 10W, 4000K, Alüminyum Ekstüzyon Gövde Ve Kapak, Kamaşma Kontrollü Opal Difüzör, 65, Sıva Üstü, Mid Power Led, Geniş Acılı</t>
  </si>
  <si>
    <t>APLİKLED, 8W, 4000K, Alüminyum Profi Gövde, Temperli Şeffaf Cam, 54 Duvara Montaj, Power Led</t>
  </si>
  <si>
    <t>DOWNLED, 19W, 4000K, RAL 9016 boyalı alüminyum enjeksiyon gövde, Gömme opal difüzör, Sıva üstü, 20, Sıva üstü, Mid Power Led 1 SAAT ACİL DURUM KİTLİ</t>
  </si>
  <si>
    <t>LINA-WP MINI, 20W, 4000K, Alüminyum Ekstüzyon Gövde Ve Kapak, Kamaşma Kontrollü Opal Difüzör,65, Sıva Üstü, Mid Power Led. Geniş Acılı 1 SAAT ACİL DURUM KİTLİ</t>
  </si>
  <si>
    <t>Klemens</t>
  </si>
  <si>
    <t>4x2,5 mm²</t>
  </si>
  <si>
    <t>6K- ADP-J</t>
  </si>
  <si>
    <t>6K- ADP-Ş</t>
  </si>
  <si>
    <t>4K-ADP-J</t>
  </si>
  <si>
    <t>4K-ADP-Ş</t>
  </si>
  <si>
    <t>01.1.4</t>
  </si>
  <si>
    <t>01.1.5</t>
  </si>
  <si>
    <t>6K-UPS-UDP</t>
  </si>
  <si>
    <t>4K-UPS-UDP</t>
  </si>
  <si>
    <t>01.1.6</t>
  </si>
  <si>
    <t>DP-BK.01 Panosu komple  montajlı</t>
  </si>
  <si>
    <t>DP-ZK.01 Panosu komple  montajlı</t>
  </si>
  <si>
    <t>UP-ZK.01 Panosu komple  montajlı</t>
  </si>
  <si>
    <t>Anons Kontrol Modulü ( 4Zone )</t>
  </si>
  <si>
    <t>Zone ayar paneli, 4 Zone (Kartlı)</t>
  </si>
  <si>
    <t>Yangın Santrali Demontaj-Montajı</t>
  </si>
  <si>
    <t>01.4.7</t>
  </si>
  <si>
    <t>01.4.8</t>
  </si>
  <si>
    <t>01.4.9</t>
  </si>
  <si>
    <t>01.4.10</t>
  </si>
  <si>
    <t>01.4.11</t>
  </si>
  <si>
    <t>01.4.12</t>
  </si>
  <si>
    <t>DP-5K.T Panosu komple  montajlı</t>
  </si>
  <si>
    <t>DP-ZK.GÜVENLİK-J Panosu komple  montajlı</t>
  </si>
  <si>
    <t>DP-ZK.GÜVENLİK-Ş Panosu komple  montajlı</t>
  </si>
  <si>
    <t>DP-ZK.BAHÇE Panosu komple  montajlı</t>
  </si>
  <si>
    <t>DP-ZK.OTOPARK Panosu komple  montajlı</t>
  </si>
  <si>
    <t>DP-KTP Panosu komple  montajlı</t>
  </si>
  <si>
    <t>01.3.5</t>
  </si>
  <si>
    <t>01.3.6</t>
  </si>
  <si>
    <t>DP-6K.ASN Panosu komple  montajlı</t>
  </si>
  <si>
    <t>DP-4K.ASN Panosu komple  montajlı</t>
  </si>
  <si>
    <t>Elektronik Adreslenebilir, Algoritma Tabanlı, Akıllı, Optik Duman Dedektörü Demontaj-Montajı</t>
  </si>
  <si>
    <t>Elektronik Adreslenebilir, Algoritma Tabanlı, Akıllı, Optik Duman ve Sıcaklık Dedektörü Demontaj-Montajı</t>
  </si>
  <si>
    <t>Elektronik Adreslenebilir, Akıllı Cam Kırma Tipi Yangın Alarm Butonu, Sıva-üstü Montaj Kasası ile birlikte Komple Demontaj-Montajı</t>
  </si>
  <si>
    <t>Elektronik Flaşör, 24VDC, Montaj Kasası ile birlikte, Duvara montajlı Demontaj-Montajı</t>
  </si>
  <si>
    <t>Elektronik Siren + Flaşör, 24VDC, Montaj Kasası ile birlikte, Duvara montajlı Demontaj-Montajı</t>
  </si>
  <si>
    <t xml:space="preserve">Güvenlik hatlı etanj vavien aydınlatma sortisi </t>
  </si>
  <si>
    <t>Sıva üstü  vavien anahtar</t>
  </si>
  <si>
    <t xml:space="preserve">100x50 Parapet Kanal </t>
  </si>
  <si>
    <t xml:space="preserve">LIHH  Tipi </t>
  </si>
  <si>
    <t>7x1,5mm²</t>
  </si>
  <si>
    <t>4x4 mm²</t>
  </si>
  <si>
    <t xml:space="preserve">3x70/35 mm² </t>
  </si>
  <si>
    <t>9</t>
  </si>
  <si>
    <t>9.1</t>
  </si>
  <si>
    <t>9.1.1</t>
  </si>
  <si>
    <t>9.1.2</t>
  </si>
  <si>
    <t>9.1.3</t>
  </si>
  <si>
    <t>9.1.4</t>
  </si>
  <si>
    <t>9.1.5</t>
  </si>
  <si>
    <t>9.1.6</t>
  </si>
  <si>
    <t>9.1.7</t>
  </si>
  <si>
    <t>9.1.8</t>
  </si>
  <si>
    <t>9.1.9</t>
  </si>
  <si>
    <t>9.1.10</t>
  </si>
  <si>
    <t>9.1.11</t>
  </si>
  <si>
    <t>9.1.12</t>
  </si>
  <si>
    <t>9.2</t>
  </si>
  <si>
    <t>9.2.1</t>
  </si>
  <si>
    <t>9.2.2</t>
  </si>
  <si>
    <t>10.1.1</t>
  </si>
  <si>
    <t>10.1.2</t>
  </si>
  <si>
    <t>10.1.4</t>
  </si>
  <si>
    <t>10.1.5</t>
  </si>
  <si>
    <t>10.2</t>
  </si>
  <si>
    <t>10.2.1</t>
  </si>
  <si>
    <t>10.2.2</t>
  </si>
  <si>
    <t>10.2.3</t>
  </si>
  <si>
    <t>10.2.4</t>
  </si>
  <si>
    <t>10.2.5</t>
  </si>
  <si>
    <t>11.1.1</t>
  </si>
  <si>
    <t>11.2</t>
  </si>
  <si>
    <t>11.2.1</t>
  </si>
  <si>
    <t>11.2.3</t>
  </si>
  <si>
    <t>11.3</t>
  </si>
  <si>
    <t>11.3.1</t>
  </si>
  <si>
    <t>11.4</t>
  </si>
  <si>
    <t>11.4.1</t>
  </si>
  <si>
    <t>11.4.2</t>
  </si>
  <si>
    <t>11.6</t>
  </si>
  <si>
    <t>11.6.1</t>
  </si>
  <si>
    <t>11.6.2</t>
  </si>
  <si>
    <t>11.6.3</t>
  </si>
  <si>
    <t>12.2.1</t>
  </si>
  <si>
    <t>12.2.2</t>
  </si>
  <si>
    <t>12.2.3</t>
  </si>
  <si>
    <t>12.3.1</t>
  </si>
  <si>
    <t>12.3.2</t>
  </si>
  <si>
    <t xml:space="preserve">100x10x6 mm² Eş Potansiyel Bara </t>
  </si>
  <si>
    <r>
      <t xml:space="preserve">Not 8: </t>
    </r>
    <r>
      <rPr>
        <sz val="12"/>
        <rFont val="Arial"/>
        <family val="2"/>
        <charset val="162"/>
      </rPr>
      <t>Asansör panoları asansör firması isteklerine göre revize edilmelidir.</t>
    </r>
  </si>
  <si>
    <t>Topraklama ölçüm raporu(EMO dan alınacaktır.)</t>
  </si>
  <si>
    <t>Mkt</t>
  </si>
  <si>
    <t>GALVANİZLİ ÇELİK BÜKÜLEBİLEN-SPİRAL ELEKTRİK TESİSAT BORULARI
(Ek ve dönüş elemanları, boru ve pano tipi rakorları, kroşe, her türlü aksesuar ve montaj malzemesi dahil)</t>
  </si>
  <si>
    <t>GALVANİZLİ ÇELİK BORU</t>
  </si>
  <si>
    <t>1/2"</t>
  </si>
  <si>
    <t xml:space="preserve">3/4" </t>
  </si>
  <si>
    <r>
      <t xml:space="preserve">BORULAR (HALOJEN FREE TİP)
</t>
    </r>
    <r>
      <rPr>
        <sz val="12"/>
        <color indexed="8"/>
        <rFont val="Arial"/>
        <family val="2"/>
        <charset val="162"/>
      </rPr>
      <t>Şartnameye ve TSE normlarına uygun, EMT borunun sıva üstü  olarak döşenmesi, delik ve kanal açılması, form verilmesi, kelepçe, muf, dirsek, buat, ek ve tespit malzemeleri, rakorları, çelik boruların iç ve dışlarının boyanması, işyerine nakli, yerine montajı, her türlü işçilik, montaj malzemeleri, genel gider ve müteahhitlik karı dahil fiyatı</t>
    </r>
  </si>
  <si>
    <t>Ø 50mm Boru- 10 ATÜ</t>
  </si>
  <si>
    <t>05.3</t>
  </si>
  <si>
    <t>05.3.1</t>
  </si>
  <si>
    <t>100X50 mm²</t>
  </si>
  <si>
    <t xml:space="preserve"> Parapet Kanal (Tüm aksesuarları dahil)</t>
  </si>
  <si>
    <t>HOPARLÖR, SIVA ÜSTÜ, 3W (EN51'e uygun)</t>
  </si>
  <si>
    <t>HOPARLÖR, KOLON TIPI, 6W (EN51'e uygun)</t>
  </si>
  <si>
    <t>Harici Tip Kamera , (Muhafazası, Isıtıcı, Fan ve Ayak Dahil)Demontaj-Montajı</t>
  </si>
  <si>
    <t>Dahili Tip Kamera , (Montaj Aparatları Dahil)Demontaj-Montajı</t>
  </si>
  <si>
    <t>Mini dom Tip Kamera , (Montaj Aparatları Dahil)Demontaj-Montajı</t>
  </si>
  <si>
    <t>SET</t>
  </si>
  <si>
    <r>
      <t xml:space="preserve">YANGIN BARİYERLERİ 
- Mimari proje ve/veya yangın danışmanı raporları ve/veya yangın yönetmeliği ile tanımlanan sürede yangın dayanımı sağlayacak şekilde, sertifikalı yangın duruducu malzeme ile UL veya ETA onaylı detaylara uygun olarak sertifikalı firma ve montaj elemanları tarafından uygulamanın yapılması, her bir geçişin etiketlenmesi, uygulama fotoğraf, liste ve dökümanlarının uygulayıcı firma garanti belgesi ile İşverene teslimi, işletme ekiplerine gerekli eğitimlerin verilmesi
- Her türlü sertikalı yangın durudurucu malzeme, aksesuar ve montaj malzemesi dahil
</t>
    </r>
    <r>
      <rPr>
        <b/>
        <sz val="10"/>
        <color indexed="10"/>
        <rFont val="Arial"/>
        <family val="2"/>
        <charset val="162"/>
      </rPr>
      <t>- YANGIN BARİYERLERİ METRAJINDAN "YÜKLENİCİ" SORUMLUDUR. Yüklenici teklif aşamasında elektrik tesisat planlarını inceleyerek keşif özetinde metrajları düzenleyecek ve fiyatlandırma yapacaktır.</t>
    </r>
  </si>
  <si>
    <r>
      <rPr>
        <b/>
        <sz val="10"/>
        <rFont val="Arial"/>
        <family val="2"/>
        <charset val="162"/>
      </rPr>
      <t xml:space="preserve">SİSMİK TEDBİRLER 
- Yetkili mühendislik firması tarafından hesapların yapılması, proje ve detayların hazırlanması, malzemelerin temini, montajı ve gerekli bilgi ve eğitimleri verilerek işverene teslimi
</t>
    </r>
    <r>
      <rPr>
        <b/>
        <sz val="10"/>
        <color indexed="10"/>
        <rFont val="Arial"/>
        <family val="2"/>
        <charset val="162"/>
      </rPr>
      <t>- SİSMİK TEDBİRLER METRAJINDAN "YÜKLENİCİ" SORUMLUDUR. Yüklenici teklif aşamasında elektrik tesisat planlarını inceleyerek keşif özetinde metrajları düzenleyecek ve fiyatlandırma yapacaktır.</t>
    </r>
  </si>
  <si>
    <t>15</t>
  </si>
  <si>
    <t>15.1.1</t>
  </si>
  <si>
    <t>15.1.2</t>
  </si>
  <si>
    <t>Termostat montajı</t>
  </si>
  <si>
    <t>3x25/16 mm²</t>
  </si>
  <si>
    <t>05.1.5</t>
  </si>
  <si>
    <t>50 mm genişliğinde 40mm yüksekliğinde</t>
  </si>
  <si>
    <t>02.2.1</t>
  </si>
  <si>
    <t>STL-M SU, 32W, 4000K, Alüminyum Ekstüzyon Gövde Ve Kapak, Kamaşma Kontrollü Opal Difüzör, 20, Sıva Üstü / Sarkıt, Mid Power Led, Geniş Acılı</t>
  </si>
  <si>
    <t xml:space="preserve">STL-M SU, 32W, 4000K, Alüminyum Ekstüzyon Gövde Ve Kapak, Kamaşma Kontrollü Opal Difüzör, 20, Sıva Üstü / Sarkıt, Mid Power Led, Geniş Acılı, 1 SAAT ACİL DURUM KİTLİ </t>
  </si>
  <si>
    <t>SATÜRN, 20W, 4000K, RAL 9016 boyalı alüminyum enjeksiyon gövde, Opal, Sıva Üstü, 65 , Sıva Üstü, Mid Power Led,  1 SAAT ACİL DURUM KİTLİ</t>
  </si>
  <si>
    <t xml:space="preserve">Tekli Priz, Sıva Üstü (Topraklı )  </t>
  </si>
  <si>
    <t>Güvenlik hatlı topraklı sıvaüstü tekli priz sortisi</t>
  </si>
  <si>
    <t xml:space="preserve">İkili Priz, Sıva Üstü (Topraklı )  </t>
  </si>
  <si>
    <t>Güvenlik hatlı topraklı sıvaüstü ikili priz sortisi</t>
  </si>
  <si>
    <t xml:space="preserve">İkili UPS Priz, Sıva Üstü (Topraklı )  </t>
  </si>
  <si>
    <t>Güvenlik hatlı topraklı sıvaüstü ikili ups priz sortisi</t>
  </si>
  <si>
    <t>Sıva üstü normal anahtar</t>
  </si>
  <si>
    <t>Sıva üstü komütatör anahtar</t>
  </si>
  <si>
    <t>HDMI Prizi, Sıva üstü</t>
  </si>
  <si>
    <t>WGA Prizi, Sıva üstü</t>
  </si>
  <si>
    <t>DP-1K.01 + UP-1K.01 Panosu komple  montajlı</t>
  </si>
  <si>
    <t>DP-1K.02 + UP-1K.02 Panosu komple  montajlı</t>
  </si>
  <si>
    <t>DP-2K.01 + UP-2K.01 Panosu komple  montajlı</t>
  </si>
  <si>
    <t>DP-2K.02 + UP-2K.02 Panosu komple  montajlı</t>
  </si>
  <si>
    <t>DP-3K.01 + UP-3K.01 Panosu komple  montajlı</t>
  </si>
  <si>
    <t>DP-3K.02 + UP-3K.02 Panosu komple  montajlı</t>
  </si>
  <si>
    <t xml:space="preserve">DP-4K.01 + UP-4K.01 Panosu komple  montajlı </t>
  </si>
  <si>
    <t>DP-4K.02 + UP-4K.02 Panosu komple  montajlı</t>
  </si>
  <si>
    <t>DP-5K.01 + UP-5K.01 Panosu komple  montajlı</t>
  </si>
  <si>
    <t>DP-6K.01 + UP-6K.01 Panosu komple  montajlı</t>
  </si>
  <si>
    <t>11.3.2</t>
  </si>
  <si>
    <t xml:space="preserve">Siren kontrol modülü komple demontaj montajı </t>
  </si>
  <si>
    <t xml:space="preserve">Siren kontrol modülü komple malzeme+montajı </t>
  </si>
  <si>
    <t>11.3.3</t>
  </si>
  <si>
    <t>11.2.2</t>
  </si>
  <si>
    <t>Elektronik Adreslenebilir, Algoritma Tabanlı, Akıllı, Optik Duman Dedektörü malzeme+Montajı</t>
  </si>
  <si>
    <t>11.4.3</t>
  </si>
  <si>
    <t xml:space="preserve">Elektronik Siren + Flaşör, 24VDC, Montaj Kasası ile birlikte, Duvara montajlı malzeme+montajı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</si>
</sst>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T_L_-;\-* #,##0.00\ _T_L_-;_-* &quot;-&quot;??\ _T_L_-;_-@_-"/>
    <numFmt numFmtId="165" formatCode="_-* #,##0\ _T_L_-;\-* #,##0\ _T_L_-;_-* &quot;-&quot;??\ _T_L_-;_-@_-"/>
  </numFmts>
  <fonts count="14">
    <font>
      <sz val="10"/>
      <name val="Arial"/>
      <charset val="162"/>
    </font>
    <font>
      <sz val="10"/>
      <name val="Arial"/>
      <family val="2"/>
      <charset val="162"/>
    </font>
    <font>
      <b/>
      <sz val="12"/>
      <color indexed="8"/>
      <name val="Arial"/>
      <family val="2"/>
      <charset val="162"/>
    </font>
    <font>
      <sz val="12"/>
      <color indexed="8"/>
      <name val="Arial"/>
      <family val="2"/>
      <charset val="162"/>
    </font>
    <font>
      <sz val="10"/>
      <name val="Arial"/>
      <family val="2"/>
    </font>
    <font>
      <sz val="10"/>
      <name val="Helv"/>
      <charset val="204"/>
    </font>
    <font>
      <sz val="12"/>
      <name val="Arial"/>
      <family val="2"/>
      <charset val="162"/>
    </font>
    <font>
      <sz val="10"/>
      <name val="Arial"/>
      <family val="2"/>
      <charset val="162"/>
    </font>
    <font>
      <b/>
      <sz val="12"/>
      <name val="Arial"/>
      <family val="2"/>
      <charset val="162"/>
    </font>
    <font>
      <sz val="11"/>
      <color theme="1"/>
      <name val="Calibri"/>
      <family val="2"/>
      <charset val="162"/>
      <scheme val="minor"/>
    </font>
    <font>
      <b/>
      <sz val="10"/>
      <name val="Arial"/>
      <family val="2"/>
      <charset val="162"/>
    </font>
    <font>
      <b/>
      <sz val="12"/>
      <color rgb="FFFF0000"/>
      <name val="Arial"/>
      <family val="2"/>
      <charset val="162"/>
    </font>
    <font>
      <b/>
      <sz val="10"/>
      <color indexed="10"/>
      <name val="Arial"/>
      <family val="2"/>
      <charset val="162"/>
    </font>
    <font>
      <b/>
      <sz val="10"/>
      <color indexed="8"/>
      <name val="Arial"/>
      <family val="2"/>
      <charset val="162"/>
    </font>
  </fonts>
  <fills count="5">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9" fillId="0" borderId="0"/>
    <xf numFmtId="0" fontId="7" fillId="0" borderId="0"/>
    <xf numFmtId="0" fontId="5" fillId="0" borderId="0"/>
    <xf numFmtId="0" fontId="5" fillId="0" borderId="0"/>
  </cellStyleXfs>
  <cellXfs count="92">
    <xf numFmtId="0" fontId="0" fillId="0" borderId="0" xfId="0"/>
    <xf numFmtId="0" fontId="3" fillId="0" borderId="1" xfId="0" applyFont="1" applyBorder="1"/>
    <xf numFmtId="0" fontId="0" fillId="0" borderId="0" xfId="0" applyBorder="1"/>
    <xf numFmtId="0" fontId="3" fillId="2" borderId="1" xfId="0" applyFont="1" applyFill="1" applyBorder="1"/>
    <xf numFmtId="0" fontId="2" fillId="2" borderId="1" xfId="0" applyFont="1" applyFill="1" applyBorder="1"/>
    <xf numFmtId="0" fontId="0" fillId="2" borderId="0" xfId="0" applyFill="1" applyBorder="1"/>
    <xf numFmtId="0" fontId="3" fillId="0" borderId="1" xfId="0" applyFont="1" applyBorder="1" applyAlignment="1">
      <alignment wrapText="1"/>
    </xf>
    <xf numFmtId="0" fontId="2" fillId="0" borderId="1" xfId="0" applyFont="1" applyFill="1" applyBorder="1" applyAlignment="1">
      <alignment wrapText="1"/>
    </xf>
    <xf numFmtId="0" fontId="3" fillId="0" borderId="1" xfId="0" applyFont="1" applyFill="1" applyBorder="1"/>
    <xf numFmtId="0" fontId="0" fillId="0" borderId="0" xfId="0" applyFill="1" applyBorder="1"/>
    <xf numFmtId="0" fontId="2" fillId="0" borderId="1" xfId="0" applyFont="1" applyFill="1" applyBorder="1"/>
    <xf numFmtId="0" fontId="7" fillId="0" borderId="0" xfId="0" applyFont="1" applyFill="1" applyBorder="1"/>
    <xf numFmtId="0" fontId="8" fillId="0" borderId="1" xfId="0" applyFont="1" applyFill="1" applyBorder="1" applyAlignment="1">
      <alignment wrapText="1"/>
    </xf>
    <xf numFmtId="0" fontId="3" fillId="0" borderId="1" xfId="0" applyFont="1" applyFill="1" applyBorder="1" applyAlignment="1">
      <alignment wrapText="1"/>
    </xf>
    <xf numFmtId="0" fontId="2" fillId="2" borderId="1" xfId="0" applyFont="1" applyFill="1" applyBorder="1" applyAlignment="1">
      <alignment wrapText="1"/>
    </xf>
    <xf numFmtId="0" fontId="0" fillId="3" borderId="0" xfId="0" applyFill="1" applyBorder="1"/>
    <xf numFmtId="0" fontId="3" fillId="4" borderId="1" xfId="0" applyFont="1" applyFill="1" applyBorder="1"/>
    <xf numFmtId="0" fontId="3" fillId="2" borderId="7" xfId="0" applyFont="1" applyFill="1" applyBorder="1"/>
    <xf numFmtId="0" fontId="3" fillId="4" borderId="7" xfId="0" applyFont="1" applyFill="1" applyBorder="1"/>
    <xf numFmtId="0" fontId="3" fillId="0" borderId="3" xfId="0" applyFont="1" applyBorder="1"/>
    <xf numFmtId="0" fontId="2" fillId="0" borderId="7" xfId="0" applyFont="1" applyFill="1" applyBorder="1"/>
    <xf numFmtId="0" fontId="3" fillId="0" borderId="15" xfId="0" applyFont="1" applyBorder="1"/>
    <xf numFmtId="0" fontId="2" fillId="4" borderId="1" xfId="0" applyFont="1" applyFill="1" applyBorder="1" applyAlignment="1">
      <alignment wrapText="1"/>
    </xf>
    <xf numFmtId="0" fontId="0" fillId="4" borderId="0" xfId="0" applyFill="1" applyBorder="1"/>
    <xf numFmtId="0" fontId="3" fillId="0" borderId="7" xfId="0" applyFont="1" applyFill="1" applyBorder="1"/>
    <xf numFmtId="0" fontId="3" fillId="0" borderId="1" xfId="0" applyFont="1" applyFill="1" applyBorder="1" applyAlignment="1">
      <alignment horizontal="center" vertical="center"/>
    </xf>
    <xf numFmtId="0" fontId="8" fillId="0" borderId="1" xfId="0" applyFont="1" applyFill="1" applyBorder="1"/>
    <xf numFmtId="0" fontId="3" fillId="0" borderId="20" xfId="0" applyFont="1" applyFill="1" applyBorder="1"/>
    <xf numFmtId="0" fontId="8" fillId="0" borderId="0" xfId="0" applyFont="1" applyFill="1" applyBorder="1"/>
    <xf numFmtId="0" fontId="0" fillId="0" borderId="8" xfId="0" applyFill="1" applyBorder="1"/>
    <xf numFmtId="0" fontId="6" fillId="0" borderId="10" xfId="0" applyFont="1" applyFill="1" applyBorder="1"/>
    <xf numFmtId="0" fontId="0" fillId="0" borderId="10" xfId="0" applyFill="1" applyBorder="1"/>
    <xf numFmtId="0" fontId="0" fillId="0" borderId="11" xfId="0" applyFill="1" applyBorder="1"/>
    <xf numFmtId="0" fontId="2" fillId="2" borderId="1" xfId="0" applyFont="1" applyFill="1" applyBorder="1" applyAlignment="1">
      <alignment vertical="center" wrapText="1"/>
    </xf>
    <xf numFmtId="49" fontId="2" fillId="2" borderId="4" xfId="0" applyNumberFormat="1" applyFont="1" applyFill="1" applyBorder="1" applyAlignment="1">
      <alignment horizontal="center" vertical="center"/>
    </xf>
    <xf numFmtId="0" fontId="2" fillId="4" borderId="7" xfId="0" applyFont="1" applyFill="1" applyBorder="1"/>
    <xf numFmtId="0" fontId="2" fillId="4" borderId="1" xfId="0" applyFont="1" applyFill="1" applyBorder="1"/>
    <xf numFmtId="0" fontId="7" fillId="4" borderId="0" xfId="0" applyFont="1" applyFill="1" applyBorder="1"/>
    <xf numFmtId="0" fontId="3" fillId="4" borderId="1" xfId="0" applyFont="1" applyFill="1" applyBorder="1" applyAlignment="1">
      <alignment wrapText="1"/>
    </xf>
    <xf numFmtId="49" fontId="2" fillId="0" borderId="5"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2" fillId="0" borderId="4"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3" fillId="4" borderId="4"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3" fillId="0" borderId="4" xfId="0" applyNumberFormat="1" applyFont="1" applyBorder="1" applyAlignment="1">
      <alignment horizontal="center" vertical="center"/>
    </xf>
    <xf numFmtId="49" fontId="0" fillId="0" borderId="6" xfId="0"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0" xfId="0" applyBorder="1" applyAlignment="1">
      <alignment vertical="center"/>
    </xf>
    <xf numFmtId="49" fontId="0" fillId="0" borderId="0" xfId="0" applyNumberFormat="1" applyBorder="1" applyAlignment="1">
      <alignment horizontal="center"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6" fillId="0" borderId="1" xfId="0" applyFont="1" applyFill="1" applyBorder="1" applyAlignment="1">
      <alignment horizontal="center" vertical="center"/>
    </xf>
    <xf numFmtId="165" fontId="4" fillId="0" borderId="3" xfId="1" applyNumberFormat="1" applyFont="1" applyFill="1" applyBorder="1" applyAlignment="1">
      <alignment horizontal="center" vertical="center"/>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165" fontId="4" fillId="4" borderId="3" xfId="1" applyNumberFormat="1" applyFont="1" applyFill="1" applyBorder="1" applyAlignment="1">
      <alignment horizontal="center" vertical="center"/>
    </xf>
    <xf numFmtId="165" fontId="4" fillId="4" borderId="1" xfId="1" applyNumberFormat="1"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xf>
    <xf numFmtId="0" fontId="3"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3" borderId="0" xfId="0" applyFill="1" applyBorder="1" applyAlignment="1">
      <alignment horizontal="center" vertical="center"/>
    </xf>
    <xf numFmtId="0" fontId="3" fillId="4" borderId="1" xfId="0" applyFont="1" applyFill="1" applyBorder="1" applyAlignment="1">
      <alignment vertical="center" wrapText="1"/>
    </xf>
    <xf numFmtId="0" fontId="6" fillId="4" borderId="0" xfId="0" applyFont="1" applyFill="1" applyBorder="1" applyAlignment="1">
      <alignment horizontal="left"/>
    </xf>
    <xf numFmtId="49" fontId="6" fillId="4" borderId="4" xfId="0" applyNumberFormat="1" applyFont="1" applyFill="1" applyBorder="1" applyAlignment="1">
      <alignment horizontal="center" vertical="center"/>
    </xf>
    <xf numFmtId="0" fontId="6" fillId="4" borderId="1" xfId="0" applyFont="1" applyFill="1" applyBorder="1"/>
    <xf numFmtId="0" fontId="8" fillId="4" borderId="7" xfId="0" applyFont="1" applyFill="1" applyBorder="1"/>
    <xf numFmtId="0" fontId="10" fillId="4" borderId="1" xfId="0" applyFont="1" applyFill="1" applyBorder="1" applyAlignment="1">
      <alignment vertical="center" wrapText="1"/>
    </xf>
    <xf numFmtId="49" fontId="11" fillId="4" borderId="4" xfId="0" applyNumberFormat="1" applyFont="1" applyFill="1" applyBorder="1" applyAlignment="1">
      <alignment horizontal="center" vertical="center"/>
    </xf>
    <xf numFmtId="0" fontId="13" fillId="2" borderId="1" xfId="0" applyFont="1" applyFill="1" applyBorder="1" applyAlignment="1">
      <alignment wrapText="1"/>
    </xf>
    <xf numFmtId="0" fontId="2" fillId="2" borderId="1" xfId="0" applyFont="1" applyFill="1" applyBorder="1" applyAlignment="1">
      <alignment horizontal="center" vertical="center"/>
    </xf>
    <xf numFmtId="0" fontId="3" fillId="0" borderId="3" xfId="0" applyFont="1" applyBorder="1" applyAlignment="1">
      <alignment horizontal="center" vertical="center"/>
    </xf>
    <xf numFmtId="0" fontId="0" fillId="0" borderId="0" xfId="0" applyBorder="1" applyAlignment="1">
      <alignment horizontal="center" vertical="center"/>
    </xf>
    <xf numFmtId="16" fontId="3" fillId="0" borderId="4" xfId="0" quotePrefix="1" applyNumberFormat="1" applyFont="1" applyFill="1" applyBorder="1" applyAlignment="1">
      <alignment horizontal="center" vertical="center" wrapText="1"/>
    </xf>
    <xf numFmtId="0" fontId="3" fillId="0" borderId="1" xfId="0" applyFont="1" applyFill="1" applyBorder="1" applyAlignment="1">
      <alignment horizontal="center"/>
    </xf>
    <xf numFmtId="0" fontId="3" fillId="0" borderId="3" xfId="0" applyFont="1" applyFill="1" applyBorder="1" applyAlignment="1">
      <alignment horizontal="center" vertical="center"/>
    </xf>
    <xf numFmtId="0" fontId="6" fillId="0" borderId="0" xfId="0" applyFont="1" applyFill="1" applyBorder="1" applyAlignment="1">
      <alignment horizontal="left"/>
    </xf>
    <xf numFmtId="0" fontId="6" fillId="0" borderId="1" xfId="0" applyFont="1" applyFill="1" applyBorder="1" applyAlignment="1">
      <alignment wrapText="1"/>
    </xf>
    <xf numFmtId="0" fontId="6" fillId="0" borderId="1" xfId="0" applyFont="1" applyFill="1" applyBorder="1"/>
    <xf numFmtId="0" fontId="8" fillId="0" borderId="7" xfId="0" applyFont="1" applyFill="1" applyBorder="1"/>
    <xf numFmtId="49" fontId="8" fillId="0" borderId="4" xfId="0" applyNumberFormat="1" applyFont="1" applyFill="1" applyBorder="1" applyAlignment="1">
      <alignment horizontal="center" vertical="center"/>
    </xf>
    <xf numFmtId="4" fontId="8" fillId="0" borderId="16" xfId="3" applyNumberFormat="1" applyFont="1" applyFill="1" applyBorder="1" applyAlignment="1" applyProtection="1">
      <alignment horizontal="center" vertical="center" wrapText="1"/>
    </xf>
    <xf numFmtId="4" fontId="8" fillId="0" borderId="17" xfId="3" applyNumberFormat="1" applyFont="1" applyFill="1" applyBorder="1" applyAlignment="1" applyProtection="1">
      <alignment horizontal="center" vertical="center" wrapText="1"/>
    </xf>
    <xf numFmtId="4" fontId="8" fillId="0" borderId="18" xfId="3" applyNumberFormat="1" applyFont="1" applyFill="1" applyBorder="1" applyAlignment="1" applyProtection="1">
      <alignment horizontal="center" vertical="center" wrapText="1"/>
    </xf>
    <xf numFmtId="4" fontId="8" fillId="0" borderId="19" xfId="3" applyNumberFormat="1" applyFont="1" applyFill="1" applyBorder="1" applyAlignment="1" applyProtection="1">
      <alignment horizontal="center" vertical="center" wrapText="1"/>
    </xf>
    <xf numFmtId="0" fontId="2" fillId="0" borderId="2" xfId="0" applyFont="1" applyBorder="1" applyAlignment="1">
      <alignment horizontal="center"/>
    </xf>
    <xf numFmtId="0" fontId="2" fillId="0" borderId="14" xfId="0" applyFont="1" applyBorder="1" applyAlignment="1">
      <alignment horizontal="center"/>
    </xf>
  </cellXfs>
  <cellStyles count="6">
    <cellStyle name="Comma" xfId="1" builtinId="3"/>
    <cellStyle name="Normal" xfId="0" builtinId="0"/>
    <cellStyle name="Normal 74" xfId="2"/>
    <cellStyle name="Normal_elektrik_kesif_listesi" xfId="3"/>
    <cellStyle name="Stil 1" xfId="4"/>
    <cellStyle name="Style 1" xf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244"/>
  <sheetViews>
    <sheetView showZeros="0" tabSelected="1" view="pageBreakPreview" zoomScaleNormal="100" zoomScaleSheetLayoutView="100" workbookViewId="0">
      <selection activeCell="B189" sqref="B189"/>
    </sheetView>
  </sheetViews>
  <sheetFormatPr defaultRowHeight="12.75"/>
  <cols>
    <col min="1" max="1" width="10" style="51" customWidth="1"/>
    <col min="2" max="2" width="103.42578125" style="2" customWidth="1"/>
    <col min="3" max="3" width="7.28515625" style="77" customWidth="1"/>
    <col min="4" max="4" width="10.5703125" style="66" customWidth="1"/>
    <col min="5" max="5" width="14" style="2" customWidth="1"/>
    <col min="6" max="6" width="12.42578125" style="2" customWidth="1"/>
    <col min="7" max="7" width="13.42578125" style="2" customWidth="1"/>
    <col min="8" max="8" width="14" style="2" customWidth="1"/>
    <col min="9" max="9" width="14.28515625" style="2" customWidth="1"/>
    <col min="10" max="10" width="14.42578125" style="2" customWidth="1"/>
    <col min="11" max="11" width="14.28515625" style="2" customWidth="1"/>
    <col min="12" max="12" width="9.140625" style="9" customWidth="1"/>
    <col min="13" max="43" width="9.140625" style="9"/>
    <col min="44" max="16384" width="9.140625" style="2"/>
  </cols>
  <sheetData>
    <row r="1" spans="1:43" ht="33.75" customHeight="1">
      <c r="A1" s="39" t="s">
        <v>41</v>
      </c>
      <c r="B1" s="90" t="s">
        <v>46</v>
      </c>
      <c r="C1" s="52" t="s">
        <v>43</v>
      </c>
      <c r="D1" s="86" t="s">
        <v>142</v>
      </c>
      <c r="E1" s="86" t="s">
        <v>143</v>
      </c>
      <c r="F1" s="86" t="s">
        <v>144</v>
      </c>
      <c r="G1" s="86" t="s">
        <v>145</v>
      </c>
      <c r="H1" s="86" t="s">
        <v>146</v>
      </c>
      <c r="I1" s="86" t="s">
        <v>147</v>
      </c>
      <c r="J1" s="86" t="s">
        <v>148</v>
      </c>
      <c r="K1" s="88" t="s">
        <v>149</v>
      </c>
    </row>
    <row r="2" spans="1:43" ht="36" customHeight="1" thickBot="1">
      <c r="A2" s="40" t="s">
        <v>42</v>
      </c>
      <c r="B2" s="91"/>
      <c r="C2" s="53" t="s">
        <v>44</v>
      </c>
      <c r="D2" s="87"/>
      <c r="E2" s="87"/>
      <c r="F2" s="87"/>
      <c r="G2" s="87" t="s">
        <v>45</v>
      </c>
      <c r="H2" s="87" t="s">
        <v>45</v>
      </c>
      <c r="I2" s="87" t="s">
        <v>45</v>
      </c>
      <c r="J2" s="87"/>
      <c r="K2" s="89" t="s">
        <v>45</v>
      </c>
    </row>
    <row r="3" spans="1:43" ht="14.25" customHeight="1">
      <c r="A3" s="41"/>
      <c r="B3" s="19"/>
      <c r="C3" s="76"/>
      <c r="D3" s="57"/>
      <c r="E3" s="19"/>
      <c r="F3" s="19"/>
      <c r="G3" s="19"/>
      <c r="H3" s="19"/>
      <c r="I3" s="19"/>
      <c r="J3" s="19"/>
      <c r="K3" s="21"/>
    </row>
    <row r="4" spans="1:43" s="5" customFormat="1" ht="15.75">
      <c r="A4" s="34" t="s">
        <v>78</v>
      </c>
      <c r="B4" s="4" t="s">
        <v>47</v>
      </c>
      <c r="C4" s="62"/>
      <c r="D4" s="62"/>
      <c r="E4" s="3"/>
      <c r="F4" s="3"/>
      <c r="G4" s="3"/>
      <c r="H4" s="3"/>
      <c r="I4" s="3"/>
      <c r="J4" s="3"/>
      <c r="K4" s="17"/>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row>
    <row r="5" spans="1:43" s="9" customFormat="1" ht="15.75">
      <c r="A5" s="42" t="s">
        <v>116</v>
      </c>
      <c r="B5" s="10" t="s">
        <v>136</v>
      </c>
      <c r="C5" s="25"/>
      <c r="D5" s="25"/>
      <c r="E5" s="8"/>
      <c r="F5" s="8"/>
      <c r="G5" s="8"/>
      <c r="H5" s="8"/>
      <c r="I5" s="8"/>
      <c r="J5" s="8"/>
      <c r="K5" s="24"/>
    </row>
    <row r="6" spans="1:43" s="9" customFormat="1" ht="15.75">
      <c r="A6" s="43" t="s">
        <v>0</v>
      </c>
      <c r="B6" s="8" t="s">
        <v>227</v>
      </c>
      <c r="C6" s="25" t="s">
        <v>50</v>
      </c>
      <c r="D6" s="25">
        <v>1</v>
      </c>
      <c r="E6" s="8"/>
      <c r="F6" s="8">
        <f>D6*E6</f>
        <v>0</v>
      </c>
      <c r="G6" s="8"/>
      <c r="H6" s="8">
        <f>D6*G6</f>
        <v>0</v>
      </c>
      <c r="I6" s="8"/>
      <c r="J6" s="8">
        <f>D6*I6</f>
        <v>0</v>
      </c>
      <c r="K6" s="20">
        <f>F6+H6+J6</f>
        <v>0</v>
      </c>
    </row>
    <row r="7" spans="1:43" s="9" customFormat="1" ht="15.75">
      <c r="A7" s="43" t="s">
        <v>21</v>
      </c>
      <c r="B7" s="8" t="s">
        <v>228</v>
      </c>
      <c r="C7" s="25" t="s">
        <v>50</v>
      </c>
      <c r="D7" s="25">
        <v>1</v>
      </c>
      <c r="E7" s="8"/>
      <c r="F7" s="8">
        <f>D7*E7</f>
        <v>0</v>
      </c>
      <c r="G7" s="8"/>
      <c r="H7" s="8">
        <f>D7*G7</f>
        <v>0</v>
      </c>
      <c r="I7" s="8"/>
      <c r="J7" s="8">
        <f>D7*I7</f>
        <v>0</v>
      </c>
      <c r="K7" s="20">
        <f>F7+H7+J7</f>
        <v>0</v>
      </c>
    </row>
    <row r="8" spans="1:43" s="9" customFormat="1" ht="15.75">
      <c r="A8" s="43" t="s">
        <v>22</v>
      </c>
      <c r="B8" s="8" t="s">
        <v>229</v>
      </c>
      <c r="C8" s="25" t="s">
        <v>50</v>
      </c>
      <c r="D8" s="25">
        <v>1</v>
      </c>
      <c r="E8" s="8"/>
      <c r="F8" s="8"/>
      <c r="G8" s="8"/>
      <c r="H8" s="8"/>
      <c r="I8" s="8"/>
      <c r="J8" s="8"/>
      <c r="K8" s="20"/>
    </row>
    <row r="9" spans="1:43" s="9" customFormat="1" ht="15.75">
      <c r="A9" s="43" t="s">
        <v>231</v>
      </c>
      <c r="B9" s="8" t="s">
        <v>230</v>
      </c>
      <c r="C9" s="25" t="s">
        <v>50</v>
      </c>
      <c r="D9" s="25">
        <v>1</v>
      </c>
      <c r="E9" s="8"/>
      <c r="F9" s="8">
        <f t="shared" ref="F9" si="0">D9*E9</f>
        <v>0</v>
      </c>
      <c r="G9" s="8"/>
      <c r="H9" s="8">
        <f t="shared" ref="H9" si="1">D9*G9</f>
        <v>0</v>
      </c>
      <c r="I9" s="8"/>
      <c r="J9" s="8">
        <f t="shared" ref="J9" si="2">D9*I9</f>
        <v>0</v>
      </c>
      <c r="K9" s="20">
        <f t="shared" ref="K9" si="3">F9+H9+J9</f>
        <v>0</v>
      </c>
    </row>
    <row r="10" spans="1:43" s="9" customFormat="1" ht="15.75">
      <c r="A10" s="43" t="s">
        <v>232</v>
      </c>
      <c r="B10" s="8" t="s">
        <v>233</v>
      </c>
      <c r="C10" s="25" t="s">
        <v>50</v>
      </c>
      <c r="D10" s="25">
        <v>1</v>
      </c>
      <c r="E10" s="8"/>
      <c r="F10" s="8"/>
      <c r="G10" s="8"/>
      <c r="H10" s="8"/>
      <c r="I10" s="8"/>
      <c r="J10" s="8"/>
      <c r="K10" s="20"/>
    </row>
    <row r="11" spans="1:43" s="9" customFormat="1" ht="15.75">
      <c r="A11" s="43" t="s">
        <v>235</v>
      </c>
      <c r="B11" s="8" t="s">
        <v>234</v>
      </c>
      <c r="C11" s="25" t="s">
        <v>50</v>
      </c>
      <c r="D11" s="25">
        <v>1</v>
      </c>
      <c r="E11" s="8"/>
      <c r="F11" s="8"/>
      <c r="G11" s="8"/>
      <c r="H11" s="8"/>
      <c r="I11" s="8"/>
      <c r="J11" s="8"/>
      <c r="K11" s="20"/>
    </row>
    <row r="12" spans="1:43" s="9" customFormat="1" ht="15.75">
      <c r="A12" s="43"/>
      <c r="B12" s="8"/>
      <c r="C12" s="25"/>
      <c r="D12" s="25"/>
      <c r="E12" s="8"/>
      <c r="F12" s="8"/>
      <c r="G12" s="8"/>
      <c r="H12" s="8"/>
      <c r="I12" s="8"/>
      <c r="J12" s="8"/>
      <c r="K12" s="20"/>
    </row>
    <row r="13" spans="1:43" s="9" customFormat="1" ht="15.75">
      <c r="A13" s="42" t="s">
        <v>1</v>
      </c>
      <c r="B13" s="10" t="s">
        <v>196</v>
      </c>
      <c r="C13" s="25"/>
      <c r="D13" s="25"/>
      <c r="E13" s="8"/>
      <c r="F13" s="8">
        <f t="shared" ref="F13:F33" si="4">D13*E13</f>
        <v>0</v>
      </c>
      <c r="G13" s="8"/>
      <c r="H13" s="8">
        <f t="shared" ref="H13:H33" si="5">D13*G13</f>
        <v>0</v>
      </c>
      <c r="I13" s="8"/>
      <c r="J13" s="8">
        <f t="shared" ref="J13:J33" si="6">D13*I13</f>
        <v>0</v>
      </c>
      <c r="K13" s="20">
        <f t="shared" ref="K13:K33" si="7">F13+H13+J13</f>
        <v>0</v>
      </c>
    </row>
    <row r="14" spans="1:43" s="9" customFormat="1" ht="15.75">
      <c r="A14" s="43" t="s">
        <v>2</v>
      </c>
      <c r="B14" s="8" t="s">
        <v>248</v>
      </c>
      <c r="C14" s="25" t="s">
        <v>50</v>
      </c>
      <c r="D14" s="25">
        <v>1</v>
      </c>
      <c r="E14" s="8"/>
      <c r="F14" s="8">
        <f t="shared" si="4"/>
        <v>0</v>
      </c>
      <c r="G14" s="8"/>
      <c r="H14" s="8">
        <f t="shared" si="5"/>
        <v>0</v>
      </c>
      <c r="I14" s="8"/>
      <c r="J14" s="8">
        <f t="shared" si="6"/>
        <v>0</v>
      </c>
      <c r="K14" s="20">
        <f t="shared" si="7"/>
        <v>0</v>
      </c>
    </row>
    <row r="15" spans="1:43" s="9" customFormat="1" ht="15.75">
      <c r="A15" s="43" t="s">
        <v>23</v>
      </c>
      <c r="B15" s="8" t="s">
        <v>249</v>
      </c>
      <c r="C15" s="25" t="s">
        <v>50</v>
      </c>
      <c r="D15" s="25">
        <v>1</v>
      </c>
      <c r="E15" s="8"/>
      <c r="F15" s="8">
        <f t="shared" si="4"/>
        <v>0</v>
      </c>
      <c r="G15" s="8"/>
      <c r="H15" s="8">
        <f t="shared" si="5"/>
        <v>0</v>
      </c>
      <c r="I15" s="8"/>
      <c r="J15" s="8">
        <f t="shared" si="6"/>
        <v>0</v>
      </c>
      <c r="K15" s="20">
        <f t="shared" si="7"/>
        <v>0</v>
      </c>
    </row>
    <row r="16" spans="1:43" s="9" customFormat="1" ht="15.75">
      <c r="A16" s="43" t="s">
        <v>24</v>
      </c>
      <c r="B16" s="8" t="s">
        <v>250</v>
      </c>
      <c r="C16" s="25" t="s">
        <v>50</v>
      </c>
      <c r="D16" s="25">
        <v>1</v>
      </c>
      <c r="E16" s="8"/>
      <c r="F16" s="8">
        <f t="shared" si="4"/>
        <v>0</v>
      </c>
      <c r="G16" s="8"/>
      <c r="H16" s="8">
        <f t="shared" si="5"/>
        <v>0</v>
      </c>
      <c r="I16" s="8"/>
      <c r="J16" s="8">
        <f t="shared" si="6"/>
        <v>0</v>
      </c>
      <c r="K16" s="20">
        <f t="shared" si="7"/>
        <v>0</v>
      </c>
    </row>
    <row r="17" spans="1:11" s="9" customFormat="1" ht="15.75">
      <c r="A17" s="43" t="s">
        <v>25</v>
      </c>
      <c r="B17" s="8" t="s">
        <v>251</v>
      </c>
      <c r="C17" s="25" t="s">
        <v>50</v>
      </c>
      <c r="D17" s="25">
        <v>1</v>
      </c>
      <c r="E17" s="8"/>
      <c r="F17" s="8">
        <f t="shared" si="4"/>
        <v>0</v>
      </c>
      <c r="G17" s="8"/>
      <c r="H17" s="8">
        <f t="shared" si="5"/>
        <v>0</v>
      </c>
      <c r="I17" s="8"/>
      <c r="J17" s="8">
        <f t="shared" si="6"/>
        <v>0</v>
      </c>
      <c r="K17" s="20">
        <f t="shared" si="7"/>
        <v>0</v>
      </c>
    </row>
    <row r="18" spans="1:11" s="9" customFormat="1" ht="15.75">
      <c r="A18" s="43" t="s">
        <v>254</v>
      </c>
      <c r="B18" s="8" t="s">
        <v>252</v>
      </c>
      <c r="C18" s="25" t="s">
        <v>50</v>
      </c>
      <c r="D18" s="25">
        <v>1</v>
      </c>
      <c r="E18" s="8"/>
      <c r="F18" s="8">
        <f t="shared" si="4"/>
        <v>0</v>
      </c>
      <c r="G18" s="8"/>
      <c r="H18" s="8">
        <f t="shared" si="5"/>
        <v>0</v>
      </c>
      <c r="I18" s="8"/>
      <c r="J18" s="8">
        <f t="shared" si="6"/>
        <v>0</v>
      </c>
      <c r="K18" s="20">
        <f t="shared" si="7"/>
        <v>0</v>
      </c>
    </row>
    <row r="19" spans="1:11" s="9" customFormat="1" ht="15.75">
      <c r="A19" s="43" t="s">
        <v>255</v>
      </c>
      <c r="B19" s="8" t="s">
        <v>253</v>
      </c>
      <c r="C19" s="25" t="s">
        <v>50</v>
      </c>
      <c r="D19" s="25">
        <v>1</v>
      </c>
      <c r="E19" s="8"/>
      <c r="F19" s="8">
        <f t="shared" si="4"/>
        <v>0</v>
      </c>
      <c r="G19" s="8"/>
      <c r="H19" s="8">
        <f t="shared" si="5"/>
        <v>0</v>
      </c>
      <c r="I19" s="8"/>
      <c r="J19" s="8">
        <f t="shared" si="6"/>
        <v>0</v>
      </c>
      <c r="K19" s="20">
        <f t="shared" si="7"/>
        <v>0</v>
      </c>
    </row>
    <row r="20" spans="1:11" s="9" customFormat="1" ht="15.75">
      <c r="A20" s="43"/>
      <c r="B20" s="8"/>
      <c r="C20" s="25"/>
      <c r="D20" s="25"/>
      <c r="E20" s="8"/>
      <c r="F20" s="8"/>
      <c r="G20" s="8"/>
      <c r="H20" s="8"/>
      <c r="I20" s="8"/>
      <c r="J20" s="8"/>
      <c r="K20" s="20"/>
    </row>
    <row r="21" spans="1:11" s="9" customFormat="1" ht="15.75">
      <c r="A21" s="42" t="s">
        <v>3</v>
      </c>
      <c r="B21" s="10" t="s">
        <v>137</v>
      </c>
      <c r="C21" s="25"/>
      <c r="D21" s="25"/>
      <c r="E21" s="8"/>
      <c r="F21" s="8">
        <f t="shared" si="4"/>
        <v>0</v>
      </c>
      <c r="G21" s="8"/>
      <c r="H21" s="8">
        <f t="shared" si="5"/>
        <v>0</v>
      </c>
      <c r="I21" s="8"/>
      <c r="J21" s="8">
        <f t="shared" si="6"/>
        <v>0</v>
      </c>
      <c r="K21" s="20">
        <f t="shared" si="7"/>
        <v>0</v>
      </c>
    </row>
    <row r="22" spans="1:11" s="9" customFormat="1" ht="15.75">
      <c r="A22" s="43" t="s">
        <v>4</v>
      </c>
      <c r="B22" s="8" t="s">
        <v>236</v>
      </c>
      <c r="C22" s="25" t="s">
        <v>50</v>
      </c>
      <c r="D22" s="25">
        <v>1</v>
      </c>
      <c r="E22" s="8"/>
      <c r="F22" s="8">
        <f t="shared" si="4"/>
        <v>0</v>
      </c>
      <c r="G22" s="8"/>
      <c r="H22" s="8">
        <f t="shared" si="5"/>
        <v>0</v>
      </c>
      <c r="I22" s="8"/>
      <c r="J22" s="8">
        <f t="shared" si="6"/>
        <v>0</v>
      </c>
      <c r="K22" s="20">
        <f t="shared" si="7"/>
        <v>0</v>
      </c>
    </row>
    <row r="23" spans="1:11" s="9" customFormat="1" ht="15.75">
      <c r="A23" s="43" t="s">
        <v>5</v>
      </c>
      <c r="B23" s="8" t="s">
        <v>237</v>
      </c>
      <c r="C23" s="25" t="s">
        <v>50</v>
      </c>
      <c r="D23" s="25">
        <v>1</v>
      </c>
      <c r="E23" s="8"/>
      <c r="F23" s="8">
        <f t="shared" si="4"/>
        <v>0</v>
      </c>
      <c r="G23" s="8"/>
      <c r="H23" s="8">
        <f t="shared" si="5"/>
        <v>0</v>
      </c>
      <c r="I23" s="8"/>
      <c r="J23" s="8">
        <f t="shared" si="6"/>
        <v>0</v>
      </c>
      <c r="K23" s="20">
        <f t="shared" si="7"/>
        <v>0</v>
      </c>
    </row>
    <row r="24" spans="1:11" s="9" customFormat="1" ht="15.75">
      <c r="A24" s="43" t="s">
        <v>154</v>
      </c>
      <c r="B24" s="8" t="s">
        <v>358</v>
      </c>
      <c r="C24" s="25" t="s">
        <v>50</v>
      </c>
      <c r="D24" s="25">
        <v>1</v>
      </c>
      <c r="E24" s="8"/>
      <c r="F24" s="8">
        <f t="shared" si="4"/>
        <v>0</v>
      </c>
      <c r="G24" s="8"/>
      <c r="H24" s="8">
        <f t="shared" si="5"/>
        <v>0</v>
      </c>
      <c r="I24" s="8"/>
      <c r="J24" s="8">
        <f t="shared" si="6"/>
        <v>0</v>
      </c>
      <c r="K24" s="20">
        <f t="shared" si="7"/>
        <v>0</v>
      </c>
    </row>
    <row r="25" spans="1:11" s="9" customFormat="1" ht="15.75">
      <c r="A25" s="43" t="s">
        <v>162</v>
      </c>
      <c r="B25" s="8" t="s">
        <v>359</v>
      </c>
      <c r="C25" s="25" t="s">
        <v>50</v>
      </c>
      <c r="D25" s="25">
        <v>1</v>
      </c>
      <c r="E25" s="8"/>
      <c r="F25" s="8">
        <f t="shared" si="4"/>
        <v>0</v>
      </c>
      <c r="G25" s="8"/>
      <c r="H25" s="8">
        <f t="shared" si="5"/>
        <v>0</v>
      </c>
      <c r="I25" s="8"/>
      <c r="J25" s="8">
        <f t="shared" si="6"/>
        <v>0</v>
      </c>
      <c r="K25" s="20">
        <f t="shared" si="7"/>
        <v>0</v>
      </c>
    </row>
    <row r="26" spans="1:11" s="9" customFormat="1" ht="15.75">
      <c r="A26" s="43" t="s">
        <v>163</v>
      </c>
      <c r="B26" s="8" t="s">
        <v>360</v>
      </c>
      <c r="C26" s="25" t="s">
        <v>50</v>
      </c>
      <c r="D26" s="25">
        <v>1</v>
      </c>
      <c r="E26" s="8"/>
      <c r="F26" s="8">
        <f t="shared" si="4"/>
        <v>0</v>
      </c>
      <c r="G26" s="8"/>
      <c r="H26" s="8">
        <f t="shared" si="5"/>
        <v>0</v>
      </c>
      <c r="I26" s="8"/>
      <c r="J26" s="8">
        <f t="shared" si="6"/>
        <v>0</v>
      </c>
      <c r="K26" s="20">
        <f t="shared" si="7"/>
        <v>0</v>
      </c>
    </row>
    <row r="27" spans="1:11" s="9" customFormat="1" ht="15.75">
      <c r="A27" s="43" t="s">
        <v>164</v>
      </c>
      <c r="B27" s="8" t="s">
        <v>361</v>
      </c>
      <c r="C27" s="25" t="s">
        <v>50</v>
      </c>
      <c r="D27" s="25">
        <v>1</v>
      </c>
      <c r="E27" s="8"/>
      <c r="F27" s="8">
        <f t="shared" si="4"/>
        <v>0</v>
      </c>
      <c r="G27" s="8"/>
      <c r="H27" s="8">
        <f t="shared" si="5"/>
        <v>0</v>
      </c>
      <c r="I27" s="8"/>
      <c r="J27" s="8">
        <f t="shared" si="6"/>
        <v>0</v>
      </c>
      <c r="K27" s="20">
        <f t="shared" si="7"/>
        <v>0</v>
      </c>
    </row>
    <row r="28" spans="1:11" s="9" customFormat="1" ht="15.75">
      <c r="A28" s="43" t="s">
        <v>242</v>
      </c>
      <c r="B28" s="8" t="s">
        <v>362</v>
      </c>
      <c r="C28" s="25" t="s">
        <v>50</v>
      </c>
      <c r="D28" s="25">
        <v>1</v>
      </c>
      <c r="E28" s="8"/>
      <c r="F28" s="8">
        <f t="shared" si="4"/>
        <v>0</v>
      </c>
      <c r="G28" s="8"/>
      <c r="H28" s="8">
        <f t="shared" si="5"/>
        <v>0</v>
      </c>
      <c r="I28" s="8"/>
      <c r="J28" s="8">
        <f t="shared" si="6"/>
        <v>0</v>
      </c>
      <c r="K28" s="20">
        <f t="shared" si="7"/>
        <v>0</v>
      </c>
    </row>
    <row r="29" spans="1:11" s="9" customFormat="1" ht="15.75">
      <c r="A29" s="43" t="s">
        <v>243</v>
      </c>
      <c r="B29" s="8" t="s">
        <v>363</v>
      </c>
      <c r="C29" s="25" t="s">
        <v>50</v>
      </c>
      <c r="D29" s="25">
        <v>1</v>
      </c>
      <c r="E29" s="8"/>
      <c r="F29" s="8">
        <f t="shared" si="4"/>
        <v>0</v>
      </c>
      <c r="G29" s="8"/>
      <c r="H29" s="8">
        <f t="shared" si="5"/>
        <v>0</v>
      </c>
      <c r="I29" s="8"/>
      <c r="J29" s="8">
        <f t="shared" si="6"/>
        <v>0</v>
      </c>
      <c r="K29" s="20">
        <f t="shared" si="7"/>
        <v>0</v>
      </c>
    </row>
    <row r="30" spans="1:11" s="9" customFormat="1" ht="15.75">
      <c r="A30" s="43" t="s">
        <v>244</v>
      </c>
      <c r="B30" s="8" t="s">
        <v>364</v>
      </c>
      <c r="C30" s="25" t="s">
        <v>50</v>
      </c>
      <c r="D30" s="25">
        <v>1</v>
      </c>
      <c r="E30" s="8"/>
      <c r="F30" s="8">
        <f t="shared" si="4"/>
        <v>0</v>
      </c>
      <c r="G30" s="8"/>
      <c r="H30" s="8">
        <f t="shared" si="5"/>
        <v>0</v>
      </c>
      <c r="I30" s="8"/>
      <c r="J30" s="8">
        <f t="shared" si="6"/>
        <v>0</v>
      </c>
      <c r="K30" s="20">
        <f t="shared" si="7"/>
        <v>0</v>
      </c>
    </row>
    <row r="31" spans="1:11" s="9" customFormat="1" ht="15.75">
      <c r="A31" s="43" t="s">
        <v>245</v>
      </c>
      <c r="B31" s="8" t="s">
        <v>365</v>
      </c>
      <c r="C31" s="25" t="s">
        <v>50</v>
      </c>
      <c r="D31" s="25">
        <v>1</v>
      </c>
      <c r="E31" s="8"/>
      <c r="F31" s="8">
        <f t="shared" si="4"/>
        <v>0</v>
      </c>
      <c r="G31" s="8"/>
      <c r="H31" s="8">
        <f t="shared" si="5"/>
        <v>0</v>
      </c>
      <c r="I31" s="8"/>
      <c r="J31" s="8">
        <f t="shared" si="6"/>
        <v>0</v>
      </c>
      <c r="K31" s="20">
        <f t="shared" si="7"/>
        <v>0</v>
      </c>
    </row>
    <row r="32" spans="1:11" s="9" customFormat="1" ht="15.75">
      <c r="A32" s="43" t="s">
        <v>246</v>
      </c>
      <c r="B32" s="8" t="s">
        <v>366</v>
      </c>
      <c r="C32" s="25" t="s">
        <v>50</v>
      </c>
      <c r="D32" s="25">
        <v>1</v>
      </c>
      <c r="E32" s="8"/>
      <c r="F32" s="8">
        <f t="shared" si="4"/>
        <v>0</v>
      </c>
      <c r="G32" s="8"/>
      <c r="H32" s="8">
        <f t="shared" si="5"/>
        <v>0</v>
      </c>
      <c r="I32" s="8"/>
      <c r="J32" s="8">
        <f t="shared" si="6"/>
        <v>0</v>
      </c>
      <c r="K32" s="20">
        <f t="shared" si="7"/>
        <v>0</v>
      </c>
    </row>
    <row r="33" spans="1:15" s="9" customFormat="1" ht="15.75">
      <c r="A33" s="43" t="s">
        <v>247</v>
      </c>
      <c r="B33" s="8" t="s">
        <v>367</v>
      </c>
      <c r="C33" s="25" t="s">
        <v>50</v>
      </c>
      <c r="D33" s="25">
        <v>1</v>
      </c>
      <c r="E33" s="8"/>
      <c r="F33" s="8">
        <f t="shared" si="4"/>
        <v>0</v>
      </c>
      <c r="G33" s="8"/>
      <c r="H33" s="8">
        <f t="shared" si="5"/>
        <v>0</v>
      </c>
      <c r="I33" s="8"/>
      <c r="J33" s="8">
        <f t="shared" si="6"/>
        <v>0</v>
      </c>
      <c r="K33" s="20">
        <f t="shared" si="7"/>
        <v>0</v>
      </c>
    </row>
    <row r="34" spans="1:15" s="9" customFormat="1" ht="15.75">
      <c r="A34" s="43"/>
      <c r="B34" s="8"/>
      <c r="C34" s="25"/>
      <c r="D34" s="25"/>
      <c r="E34" s="8"/>
      <c r="F34" s="8"/>
      <c r="G34" s="8"/>
      <c r="H34" s="8"/>
      <c r="I34" s="8"/>
      <c r="J34" s="8"/>
      <c r="K34" s="20"/>
    </row>
    <row r="35" spans="1:15" s="9" customFormat="1" ht="15.75">
      <c r="A35" s="42" t="s">
        <v>150</v>
      </c>
      <c r="B35" s="10" t="s">
        <v>138</v>
      </c>
      <c r="C35" s="25"/>
      <c r="D35" s="25"/>
      <c r="E35" s="8"/>
      <c r="F35" s="8">
        <f t="shared" ref="F35:F50" si="8">D35*E35</f>
        <v>0</v>
      </c>
      <c r="G35" s="8"/>
      <c r="H35" s="8">
        <f t="shared" ref="H35:H50" si="9">D35*G35</f>
        <v>0</v>
      </c>
      <c r="I35" s="8"/>
      <c r="J35" s="8">
        <f t="shared" ref="J35:J50" si="10">D35*I35</f>
        <v>0</v>
      </c>
      <c r="K35" s="20">
        <f t="shared" ref="K35:K50" si="11">F35+H35+J35</f>
        <v>0</v>
      </c>
    </row>
    <row r="36" spans="1:15" s="9" customFormat="1" ht="15.75">
      <c r="A36" s="43" t="s">
        <v>151</v>
      </c>
      <c r="B36" s="8" t="s">
        <v>238</v>
      </c>
      <c r="C36" s="25" t="s">
        <v>50</v>
      </c>
      <c r="D36" s="25">
        <v>1</v>
      </c>
      <c r="E36" s="8"/>
      <c r="F36" s="8">
        <f t="shared" si="8"/>
        <v>0</v>
      </c>
      <c r="G36" s="8"/>
      <c r="H36" s="8">
        <f t="shared" si="9"/>
        <v>0</v>
      </c>
      <c r="I36" s="8"/>
      <c r="J36" s="8">
        <f t="shared" si="10"/>
        <v>0</v>
      </c>
      <c r="K36" s="20">
        <f t="shared" si="11"/>
        <v>0</v>
      </c>
    </row>
    <row r="37" spans="1:15" s="9" customFormat="1" ht="15.75">
      <c r="A37" s="43"/>
      <c r="B37" s="8"/>
      <c r="C37" s="25"/>
      <c r="D37" s="25"/>
      <c r="E37" s="8"/>
      <c r="F37" s="8"/>
      <c r="G37" s="8"/>
      <c r="H37" s="8"/>
      <c r="I37" s="8"/>
      <c r="J37" s="8"/>
      <c r="K37" s="20"/>
    </row>
    <row r="38" spans="1:15" s="9" customFormat="1" ht="16.5" customHeight="1">
      <c r="A38" s="42" t="s">
        <v>176</v>
      </c>
      <c r="B38" s="10" t="s">
        <v>135</v>
      </c>
      <c r="C38" s="25"/>
      <c r="D38" s="25"/>
      <c r="E38" s="8"/>
      <c r="F38" s="8">
        <f t="shared" si="8"/>
        <v>0</v>
      </c>
      <c r="G38" s="8"/>
      <c r="H38" s="8">
        <f t="shared" si="9"/>
        <v>0</v>
      </c>
      <c r="I38" s="8"/>
      <c r="J38" s="8">
        <f t="shared" si="10"/>
        <v>0</v>
      </c>
      <c r="K38" s="20">
        <f t="shared" si="11"/>
        <v>0</v>
      </c>
    </row>
    <row r="39" spans="1:15" s="9" customFormat="1" ht="16.5" customHeight="1">
      <c r="A39" s="43" t="s">
        <v>177</v>
      </c>
      <c r="B39" s="8" t="s">
        <v>256</v>
      </c>
      <c r="C39" s="25" t="s">
        <v>50</v>
      </c>
      <c r="D39" s="25">
        <v>1</v>
      </c>
      <c r="E39" s="8"/>
      <c r="F39" s="8">
        <f t="shared" si="8"/>
        <v>0</v>
      </c>
      <c r="G39" s="8"/>
      <c r="H39" s="8">
        <f t="shared" si="9"/>
        <v>0</v>
      </c>
      <c r="I39" s="8"/>
      <c r="J39" s="8">
        <f t="shared" si="10"/>
        <v>0</v>
      </c>
      <c r="K39" s="20">
        <f t="shared" si="11"/>
        <v>0</v>
      </c>
    </row>
    <row r="40" spans="1:15" s="9" customFormat="1" ht="16.5" customHeight="1">
      <c r="A40" s="43" t="s">
        <v>178</v>
      </c>
      <c r="B40" s="8" t="s">
        <v>257</v>
      </c>
      <c r="C40" s="25" t="s">
        <v>50</v>
      </c>
      <c r="D40" s="25">
        <v>1</v>
      </c>
      <c r="E40" s="8"/>
      <c r="F40" s="8">
        <f t="shared" si="8"/>
        <v>0</v>
      </c>
      <c r="G40" s="8"/>
      <c r="H40" s="8">
        <f t="shared" si="9"/>
        <v>0</v>
      </c>
      <c r="I40" s="8"/>
      <c r="J40" s="8">
        <f t="shared" si="10"/>
        <v>0</v>
      </c>
      <c r="K40" s="20">
        <f t="shared" si="11"/>
        <v>0</v>
      </c>
    </row>
    <row r="41" spans="1:15" s="9" customFormat="1" ht="15.75">
      <c r="A41" s="43"/>
      <c r="B41" s="8"/>
      <c r="C41" s="25"/>
      <c r="D41" s="25"/>
      <c r="E41" s="8"/>
      <c r="F41" s="8">
        <f t="shared" si="8"/>
        <v>0</v>
      </c>
      <c r="G41" s="8"/>
      <c r="H41" s="8">
        <f t="shared" si="9"/>
        <v>0</v>
      </c>
      <c r="I41" s="8"/>
      <c r="J41" s="8">
        <f t="shared" si="10"/>
        <v>0</v>
      </c>
      <c r="K41" s="20">
        <f t="shared" si="11"/>
        <v>0</v>
      </c>
    </row>
    <row r="42" spans="1:15" s="11" customFormat="1" ht="15.75">
      <c r="A42" s="44"/>
      <c r="B42" s="26" t="s">
        <v>7</v>
      </c>
      <c r="C42" s="54"/>
      <c r="D42" s="54"/>
      <c r="E42" s="8"/>
      <c r="F42" s="8">
        <f t="shared" si="8"/>
        <v>0</v>
      </c>
      <c r="G42" s="8"/>
      <c r="H42" s="8">
        <f t="shared" si="9"/>
        <v>0</v>
      </c>
      <c r="I42" s="8"/>
      <c r="J42" s="8">
        <f t="shared" si="10"/>
        <v>0</v>
      </c>
      <c r="K42" s="20">
        <f t="shared" si="11"/>
        <v>0</v>
      </c>
      <c r="L42" s="9"/>
      <c r="M42" s="9"/>
      <c r="N42" s="9"/>
      <c r="O42" s="9"/>
    </row>
    <row r="43" spans="1:15" s="11" customFormat="1" ht="15.75">
      <c r="A43" s="44"/>
      <c r="B43" s="12" t="s">
        <v>8</v>
      </c>
      <c r="C43" s="54"/>
      <c r="D43" s="54"/>
      <c r="E43" s="8"/>
      <c r="F43" s="8">
        <f t="shared" si="8"/>
        <v>0</v>
      </c>
      <c r="G43" s="8"/>
      <c r="H43" s="8">
        <f t="shared" si="9"/>
        <v>0</v>
      </c>
      <c r="I43" s="8"/>
      <c r="J43" s="8">
        <f t="shared" si="10"/>
        <v>0</v>
      </c>
      <c r="K43" s="20">
        <f t="shared" si="11"/>
        <v>0</v>
      </c>
      <c r="L43" s="9"/>
      <c r="M43" s="9"/>
      <c r="N43" s="9"/>
      <c r="O43" s="9"/>
    </row>
    <row r="44" spans="1:15" s="11" customFormat="1" ht="15.75">
      <c r="A44" s="44"/>
      <c r="B44" s="12" t="s">
        <v>9</v>
      </c>
      <c r="C44" s="54"/>
      <c r="D44" s="54"/>
      <c r="E44" s="8"/>
      <c r="F44" s="8">
        <f t="shared" si="8"/>
        <v>0</v>
      </c>
      <c r="G44" s="8"/>
      <c r="H44" s="8">
        <f t="shared" si="9"/>
        <v>0</v>
      </c>
      <c r="I44" s="8"/>
      <c r="J44" s="8">
        <f t="shared" si="10"/>
        <v>0</v>
      </c>
      <c r="K44" s="20">
        <f t="shared" si="11"/>
        <v>0</v>
      </c>
      <c r="L44" s="9"/>
      <c r="M44" s="9"/>
      <c r="N44" s="9"/>
      <c r="O44" s="9"/>
    </row>
    <row r="45" spans="1:15" s="11" customFormat="1" ht="31.5">
      <c r="A45" s="44"/>
      <c r="B45" s="12" t="s">
        <v>10</v>
      </c>
      <c r="C45" s="54"/>
      <c r="D45" s="54"/>
      <c r="E45" s="8"/>
      <c r="F45" s="8">
        <f t="shared" si="8"/>
        <v>0</v>
      </c>
      <c r="G45" s="8"/>
      <c r="H45" s="8">
        <f t="shared" si="9"/>
        <v>0</v>
      </c>
      <c r="I45" s="8"/>
      <c r="J45" s="8">
        <f t="shared" si="10"/>
        <v>0</v>
      </c>
      <c r="K45" s="20">
        <f t="shared" si="11"/>
        <v>0</v>
      </c>
      <c r="L45" s="9"/>
      <c r="M45" s="9"/>
      <c r="N45" s="9"/>
      <c r="O45" s="9"/>
    </row>
    <row r="46" spans="1:15" s="11" customFormat="1" ht="15.75">
      <c r="A46" s="44"/>
      <c r="B46" s="12" t="s">
        <v>75</v>
      </c>
      <c r="C46" s="54"/>
      <c r="D46" s="54"/>
      <c r="E46" s="8"/>
      <c r="F46" s="8">
        <f t="shared" si="8"/>
        <v>0</v>
      </c>
      <c r="G46" s="8"/>
      <c r="H46" s="8">
        <f t="shared" si="9"/>
        <v>0</v>
      </c>
      <c r="I46" s="8"/>
      <c r="J46" s="8">
        <f t="shared" si="10"/>
        <v>0</v>
      </c>
      <c r="K46" s="20">
        <f t="shared" si="11"/>
        <v>0</v>
      </c>
      <c r="L46" s="9"/>
      <c r="M46" s="9"/>
      <c r="N46" s="9"/>
      <c r="O46" s="9"/>
    </row>
    <row r="47" spans="1:15" s="11" customFormat="1" ht="15.75">
      <c r="A47" s="44"/>
      <c r="B47" s="12" t="s">
        <v>11</v>
      </c>
      <c r="C47" s="54"/>
      <c r="D47" s="54"/>
      <c r="E47" s="8"/>
      <c r="F47" s="8">
        <f t="shared" si="8"/>
        <v>0</v>
      </c>
      <c r="G47" s="8"/>
      <c r="H47" s="8">
        <f t="shared" si="9"/>
        <v>0</v>
      </c>
      <c r="I47" s="8"/>
      <c r="J47" s="8">
        <f t="shared" si="10"/>
        <v>0</v>
      </c>
      <c r="K47" s="20">
        <f t="shared" si="11"/>
        <v>0</v>
      </c>
      <c r="L47" s="9"/>
      <c r="M47" s="9"/>
      <c r="N47" s="9"/>
      <c r="O47" s="9"/>
    </row>
    <row r="48" spans="1:15" s="11" customFormat="1" ht="15.75">
      <c r="A48" s="44"/>
      <c r="B48" s="12" t="s">
        <v>12</v>
      </c>
      <c r="C48" s="54"/>
      <c r="D48" s="54"/>
      <c r="E48" s="8"/>
      <c r="F48" s="8">
        <f t="shared" si="8"/>
        <v>0</v>
      </c>
      <c r="G48" s="8"/>
      <c r="H48" s="8">
        <f t="shared" si="9"/>
        <v>0</v>
      </c>
      <c r="I48" s="8"/>
      <c r="J48" s="8">
        <f t="shared" si="10"/>
        <v>0</v>
      </c>
      <c r="K48" s="20">
        <f t="shared" si="11"/>
        <v>0</v>
      </c>
      <c r="L48" s="9"/>
      <c r="M48" s="9"/>
      <c r="N48" s="9"/>
      <c r="O48" s="9"/>
    </row>
    <row r="49" spans="1:43" s="9" customFormat="1" ht="15.75">
      <c r="A49" s="43"/>
      <c r="B49" s="12" t="s">
        <v>316</v>
      </c>
      <c r="C49" s="25"/>
      <c r="D49" s="25"/>
      <c r="E49" s="8"/>
      <c r="F49" s="8">
        <f t="shared" si="8"/>
        <v>0</v>
      </c>
      <c r="G49" s="8"/>
      <c r="H49" s="8">
        <f t="shared" si="9"/>
        <v>0</v>
      </c>
      <c r="I49" s="8"/>
      <c r="J49" s="8">
        <f t="shared" si="10"/>
        <v>0</v>
      </c>
      <c r="K49" s="20">
        <f t="shared" si="11"/>
        <v>0</v>
      </c>
    </row>
    <row r="50" spans="1:43" ht="15.75">
      <c r="A50" s="45"/>
      <c r="B50" s="16"/>
      <c r="C50" s="56"/>
      <c r="D50" s="56"/>
      <c r="E50" s="8"/>
      <c r="F50" s="8">
        <f t="shared" si="8"/>
        <v>0</v>
      </c>
      <c r="G50" s="8"/>
      <c r="H50" s="8">
        <f t="shared" si="9"/>
        <v>0</v>
      </c>
      <c r="I50" s="8"/>
      <c r="J50" s="8">
        <f t="shared" si="10"/>
        <v>0</v>
      </c>
      <c r="K50" s="20">
        <f t="shared" si="11"/>
        <v>0</v>
      </c>
    </row>
    <row r="51" spans="1:43" s="5" customFormat="1" ht="15.75">
      <c r="A51" s="34" t="s">
        <v>79</v>
      </c>
      <c r="B51" s="4" t="s">
        <v>48</v>
      </c>
      <c r="C51" s="62"/>
      <c r="D51" s="62"/>
      <c r="E51" s="3"/>
      <c r="F51" s="3"/>
      <c r="G51" s="3"/>
      <c r="H51" s="3"/>
      <c r="I51" s="3"/>
      <c r="J51" s="3"/>
      <c r="K51" s="17"/>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row>
    <row r="52" spans="1:43" s="9" customFormat="1" ht="15.75">
      <c r="A52" s="42" t="s">
        <v>28</v>
      </c>
      <c r="B52" s="10" t="s">
        <v>94</v>
      </c>
      <c r="C52" s="55"/>
      <c r="D52" s="25"/>
      <c r="E52" s="8"/>
      <c r="F52" s="8">
        <f t="shared" ref="F52:F80" si="12">D52*E52</f>
        <v>0</v>
      </c>
      <c r="G52" s="8"/>
      <c r="H52" s="8">
        <f t="shared" ref="H52:H80" si="13">D52*G52</f>
        <v>0</v>
      </c>
      <c r="I52" s="8"/>
      <c r="J52" s="8">
        <f t="shared" ref="J52:J80" si="14">D52*I52</f>
        <v>0</v>
      </c>
      <c r="K52" s="20">
        <f t="shared" ref="K52:K80" si="15">F52+H52+J52</f>
        <v>0</v>
      </c>
    </row>
    <row r="53" spans="1:43" s="23" customFormat="1" ht="15.75">
      <c r="A53" s="45" t="s">
        <v>29</v>
      </c>
      <c r="B53" s="16" t="s">
        <v>62</v>
      </c>
      <c r="C53" s="56" t="s">
        <v>66</v>
      </c>
      <c r="D53" s="56">
        <v>2200</v>
      </c>
      <c r="E53" s="16"/>
      <c r="F53" s="16">
        <f t="shared" si="12"/>
        <v>0</v>
      </c>
      <c r="G53" s="16"/>
      <c r="H53" s="16">
        <f t="shared" si="13"/>
        <v>0</v>
      </c>
      <c r="I53" s="16"/>
      <c r="J53" s="16">
        <f t="shared" si="14"/>
        <v>0</v>
      </c>
      <c r="K53" s="35">
        <f t="shared" si="15"/>
        <v>0</v>
      </c>
    </row>
    <row r="54" spans="1:43" s="23" customFormat="1" ht="15.75">
      <c r="A54" s="45" t="s">
        <v>126</v>
      </c>
      <c r="B54" s="16" t="s">
        <v>226</v>
      </c>
      <c r="C54" s="56" t="s">
        <v>66</v>
      </c>
      <c r="D54" s="56">
        <v>1150</v>
      </c>
      <c r="E54" s="16"/>
      <c r="F54" s="16"/>
      <c r="G54" s="16"/>
      <c r="H54" s="16"/>
      <c r="I54" s="16"/>
      <c r="J54" s="16"/>
      <c r="K54" s="35"/>
    </row>
    <row r="55" spans="1:43" s="9" customFormat="1" ht="15.75">
      <c r="A55" s="43" t="s">
        <v>30</v>
      </c>
      <c r="B55" s="8" t="s">
        <v>158</v>
      </c>
      <c r="C55" s="25" t="s">
        <v>66</v>
      </c>
      <c r="D55" s="25">
        <v>605</v>
      </c>
      <c r="E55" s="8"/>
      <c r="F55" s="8">
        <f t="shared" si="12"/>
        <v>0</v>
      </c>
      <c r="G55" s="8"/>
      <c r="H55" s="8">
        <f t="shared" si="13"/>
        <v>0</v>
      </c>
      <c r="I55" s="8"/>
      <c r="J55" s="8">
        <f t="shared" si="14"/>
        <v>0</v>
      </c>
      <c r="K55" s="20">
        <f t="shared" si="15"/>
        <v>0</v>
      </c>
    </row>
    <row r="56" spans="1:43" s="9" customFormat="1" ht="15.75">
      <c r="A56" s="43" t="s">
        <v>159</v>
      </c>
      <c r="B56" s="8" t="s">
        <v>63</v>
      </c>
      <c r="C56" s="25" t="s">
        <v>66</v>
      </c>
      <c r="D56" s="25">
        <v>120</v>
      </c>
      <c r="E56" s="8"/>
      <c r="F56" s="8">
        <f t="shared" si="12"/>
        <v>0</v>
      </c>
      <c r="G56" s="8"/>
      <c r="H56" s="8">
        <f t="shared" si="13"/>
        <v>0</v>
      </c>
      <c r="I56" s="8"/>
      <c r="J56" s="8">
        <f t="shared" si="14"/>
        <v>0</v>
      </c>
      <c r="K56" s="20">
        <f t="shared" si="15"/>
        <v>0</v>
      </c>
    </row>
    <row r="57" spans="1:43" s="9" customFormat="1" ht="15.75">
      <c r="A57" s="43"/>
      <c r="B57" s="8"/>
      <c r="C57" s="80"/>
      <c r="D57" s="25"/>
      <c r="E57" s="8"/>
      <c r="F57" s="8">
        <f t="shared" si="12"/>
        <v>0</v>
      </c>
      <c r="G57" s="8"/>
      <c r="H57" s="8">
        <f t="shared" si="13"/>
        <v>0</v>
      </c>
      <c r="I57" s="8"/>
      <c r="J57" s="8">
        <f t="shared" si="14"/>
        <v>0</v>
      </c>
      <c r="K57" s="20">
        <f t="shared" si="15"/>
        <v>0</v>
      </c>
    </row>
    <row r="58" spans="1:43" s="9" customFormat="1" ht="15.75">
      <c r="A58" s="42" t="s">
        <v>31</v>
      </c>
      <c r="B58" s="10" t="s">
        <v>95</v>
      </c>
      <c r="C58" s="55"/>
      <c r="D58" s="25"/>
      <c r="E58" s="8"/>
      <c r="F58" s="8">
        <f t="shared" si="12"/>
        <v>0</v>
      </c>
      <c r="G58" s="8"/>
      <c r="H58" s="8">
        <f t="shared" si="13"/>
        <v>0</v>
      </c>
      <c r="I58" s="8"/>
      <c r="J58" s="8">
        <f t="shared" si="14"/>
        <v>0</v>
      </c>
      <c r="K58" s="20">
        <f t="shared" si="15"/>
        <v>0</v>
      </c>
    </row>
    <row r="59" spans="1:43" s="9" customFormat="1" ht="15.75">
      <c r="A59" s="43" t="s">
        <v>344</v>
      </c>
      <c r="B59" s="8" t="s">
        <v>268</v>
      </c>
      <c r="C59" s="25" t="s">
        <v>66</v>
      </c>
      <c r="D59" s="25">
        <v>80</v>
      </c>
      <c r="E59" s="8"/>
      <c r="F59" s="8">
        <f t="shared" si="12"/>
        <v>0</v>
      </c>
      <c r="G59" s="8"/>
      <c r="H59" s="8">
        <f t="shared" si="13"/>
        <v>0</v>
      </c>
      <c r="I59" s="8"/>
      <c r="J59" s="8">
        <f t="shared" si="14"/>
        <v>0</v>
      </c>
      <c r="K59" s="20">
        <f t="shared" si="15"/>
        <v>0</v>
      </c>
    </row>
    <row r="60" spans="1:43" s="9" customFormat="1" ht="15.75">
      <c r="A60" s="43" t="s">
        <v>26</v>
      </c>
      <c r="B60" s="8" t="s">
        <v>64</v>
      </c>
      <c r="C60" s="25" t="s">
        <v>66</v>
      </c>
      <c r="D60" s="25">
        <v>450</v>
      </c>
      <c r="E60" s="8"/>
      <c r="F60" s="8">
        <f t="shared" si="12"/>
        <v>0</v>
      </c>
      <c r="G60" s="8"/>
      <c r="H60" s="8">
        <f t="shared" si="13"/>
        <v>0</v>
      </c>
      <c r="I60" s="8"/>
      <c r="J60" s="8">
        <f t="shared" si="14"/>
        <v>0</v>
      </c>
      <c r="K60" s="20">
        <f t="shared" si="15"/>
        <v>0</v>
      </c>
    </row>
    <row r="61" spans="1:43" s="9" customFormat="1" ht="15.75">
      <c r="A61" s="43" t="s">
        <v>179</v>
      </c>
      <c r="B61" s="8" t="s">
        <v>201</v>
      </c>
      <c r="C61" s="25" t="s">
        <v>66</v>
      </c>
      <c r="D61" s="25">
        <v>275</v>
      </c>
      <c r="E61" s="8"/>
      <c r="F61" s="8">
        <f t="shared" si="12"/>
        <v>0</v>
      </c>
      <c r="G61" s="8"/>
      <c r="H61" s="8">
        <f t="shared" si="13"/>
        <v>0</v>
      </c>
      <c r="I61" s="8"/>
      <c r="J61" s="8">
        <f t="shared" si="14"/>
        <v>0</v>
      </c>
      <c r="K61" s="20">
        <f t="shared" si="15"/>
        <v>0</v>
      </c>
    </row>
    <row r="62" spans="1:43" s="9" customFormat="1" ht="15.75">
      <c r="A62" s="43" t="s">
        <v>117</v>
      </c>
      <c r="B62" s="8" t="s">
        <v>65</v>
      </c>
      <c r="C62" s="25" t="s">
        <v>66</v>
      </c>
      <c r="D62" s="25">
        <v>210</v>
      </c>
      <c r="E62" s="8"/>
      <c r="F62" s="8">
        <f t="shared" si="12"/>
        <v>0</v>
      </c>
      <c r="G62" s="8"/>
      <c r="H62" s="8">
        <f t="shared" si="13"/>
        <v>0</v>
      </c>
      <c r="I62" s="8"/>
      <c r="J62" s="8">
        <f t="shared" si="14"/>
        <v>0</v>
      </c>
      <c r="K62" s="20">
        <f t="shared" si="15"/>
        <v>0</v>
      </c>
      <c r="L62" s="11"/>
    </row>
    <row r="63" spans="1:43" s="9" customFormat="1" ht="15.75">
      <c r="A63" s="43" t="s">
        <v>180</v>
      </c>
      <c r="B63" s="8" t="s">
        <v>341</v>
      </c>
      <c r="C63" s="25" t="s">
        <v>66</v>
      </c>
      <c r="D63" s="25">
        <v>430</v>
      </c>
      <c r="E63" s="8"/>
      <c r="F63" s="8">
        <f t="shared" si="12"/>
        <v>0</v>
      </c>
      <c r="G63" s="8"/>
      <c r="H63" s="8">
        <f t="shared" si="13"/>
        <v>0</v>
      </c>
      <c r="I63" s="8"/>
      <c r="J63" s="8">
        <f t="shared" si="14"/>
        <v>0</v>
      </c>
      <c r="K63" s="20">
        <f t="shared" si="15"/>
        <v>0</v>
      </c>
    </row>
    <row r="64" spans="1:43" s="23" customFormat="1" ht="15.75">
      <c r="A64" s="45" t="s">
        <v>118</v>
      </c>
      <c r="B64" s="16" t="s">
        <v>96</v>
      </c>
      <c r="C64" s="56" t="s">
        <v>66</v>
      </c>
      <c r="D64" s="56">
        <v>130</v>
      </c>
      <c r="E64" s="16"/>
      <c r="F64" s="16">
        <f t="shared" si="12"/>
        <v>0</v>
      </c>
      <c r="G64" s="16"/>
      <c r="H64" s="16">
        <f t="shared" si="13"/>
        <v>0</v>
      </c>
      <c r="I64" s="16"/>
      <c r="J64" s="16">
        <f t="shared" si="14"/>
        <v>0</v>
      </c>
      <c r="K64" s="35">
        <f t="shared" si="15"/>
        <v>0</v>
      </c>
    </row>
    <row r="65" spans="1:11" s="23" customFormat="1" ht="15.75">
      <c r="A65" s="45" t="s">
        <v>181</v>
      </c>
      <c r="B65" s="16" t="s">
        <v>269</v>
      </c>
      <c r="C65" s="56" t="s">
        <v>66</v>
      </c>
      <c r="D65" s="56">
        <v>90</v>
      </c>
      <c r="E65" s="16"/>
      <c r="F65" s="16">
        <f t="shared" si="12"/>
        <v>0</v>
      </c>
      <c r="G65" s="16"/>
      <c r="H65" s="16">
        <f t="shared" si="13"/>
        <v>0</v>
      </c>
      <c r="I65" s="16"/>
      <c r="J65" s="16">
        <f t="shared" si="14"/>
        <v>0</v>
      </c>
      <c r="K65" s="35">
        <f t="shared" si="15"/>
        <v>0</v>
      </c>
    </row>
    <row r="66" spans="1:11" s="23" customFormat="1" ht="15.75">
      <c r="A66" s="45" t="s">
        <v>182</v>
      </c>
      <c r="B66" s="16" t="s">
        <v>130</v>
      </c>
      <c r="C66" s="57" t="s">
        <v>66</v>
      </c>
      <c r="D66" s="56">
        <v>90</v>
      </c>
      <c r="E66" s="16"/>
      <c r="F66" s="16">
        <f t="shared" si="12"/>
        <v>0</v>
      </c>
      <c r="G66" s="16"/>
      <c r="H66" s="16">
        <f t="shared" si="13"/>
        <v>0</v>
      </c>
      <c r="I66" s="16"/>
      <c r="J66" s="16">
        <f t="shared" si="14"/>
        <v>0</v>
      </c>
      <c r="K66" s="35">
        <f t="shared" si="15"/>
        <v>0</v>
      </c>
    </row>
    <row r="67" spans="1:11" s="23" customFormat="1" ht="15.75">
      <c r="A67" s="45" t="s">
        <v>203</v>
      </c>
      <c r="B67" s="16" t="s">
        <v>199</v>
      </c>
      <c r="C67" s="57" t="s">
        <v>66</v>
      </c>
      <c r="D67" s="56">
        <v>375</v>
      </c>
      <c r="E67" s="16"/>
      <c r="F67" s="16">
        <f t="shared" si="12"/>
        <v>0</v>
      </c>
      <c r="G67" s="16"/>
      <c r="H67" s="16">
        <f t="shared" si="13"/>
        <v>0</v>
      </c>
      <c r="I67" s="16"/>
      <c r="J67" s="16">
        <f t="shared" si="14"/>
        <v>0</v>
      </c>
      <c r="K67" s="35">
        <f t="shared" si="15"/>
        <v>0</v>
      </c>
    </row>
    <row r="68" spans="1:11" s="23" customFormat="1" ht="15.75">
      <c r="A68" s="46" t="s">
        <v>32</v>
      </c>
      <c r="B68" s="36" t="s">
        <v>216</v>
      </c>
      <c r="C68" s="58"/>
      <c r="D68" s="56"/>
      <c r="E68" s="16"/>
      <c r="F68" s="16">
        <f t="shared" si="12"/>
        <v>0</v>
      </c>
      <c r="G68" s="16"/>
      <c r="H68" s="16">
        <f t="shared" si="13"/>
        <v>0</v>
      </c>
      <c r="I68" s="16"/>
      <c r="J68" s="16">
        <f t="shared" si="14"/>
        <v>0</v>
      </c>
      <c r="K68" s="35">
        <f t="shared" si="15"/>
        <v>0</v>
      </c>
    </row>
    <row r="69" spans="1:11" s="23" customFormat="1" ht="15.75">
      <c r="A69" s="45" t="s">
        <v>183</v>
      </c>
      <c r="B69" s="16" t="s">
        <v>67</v>
      </c>
      <c r="C69" s="56" t="s">
        <v>66</v>
      </c>
      <c r="D69" s="56">
        <v>285</v>
      </c>
      <c r="E69" s="16"/>
      <c r="F69" s="16">
        <f t="shared" si="12"/>
        <v>0</v>
      </c>
      <c r="G69" s="16"/>
      <c r="H69" s="16">
        <f t="shared" si="13"/>
        <v>0</v>
      </c>
      <c r="I69" s="16"/>
      <c r="J69" s="16">
        <f t="shared" si="14"/>
        <v>0</v>
      </c>
      <c r="K69" s="35">
        <f t="shared" si="15"/>
        <v>0</v>
      </c>
    </row>
    <row r="70" spans="1:11" s="23" customFormat="1" ht="15.75">
      <c r="A70" s="45" t="s">
        <v>33</v>
      </c>
      <c r="B70" s="16" t="s">
        <v>202</v>
      </c>
      <c r="C70" s="56" t="s">
        <v>66</v>
      </c>
      <c r="D70" s="56">
        <v>60</v>
      </c>
      <c r="E70" s="16"/>
      <c r="F70" s="16">
        <f t="shared" si="12"/>
        <v>0</v>
      </c>
      <c r="G70" s="16"/>
      <c r="H70" s="16">
        <f t="shared" si="13"/>
        <v>0</v>
      </c>
      <c r="I70" s="16"/>
      <c r="J70" s="16">
        <f t="shared" si="14"/>
        <v>0</v>
      </c>
      <c r="K70" s="35">
        <f t="shared" si="15"/>
        <v>0</v>
      </c>
    </row>
    <row r="71" spans="1:11" s="23" customFormat="1" ht="15.75">
      <c r="A71" s="45" t="s">
        <v>119</v>
      </c>
      <c r="B71" s="16" t="s">
        <v>153</v>
      </c>
      <c r="C71" s="56" t="s">
        <v>66</v>
      </c>
      <c r="D71" s="56">
        <v>100</v>
      </c>
      <c r="E71" s="16"/>
      <c r="F71" s="16">
        <f t="shared" si="12"/>
        <v>0</v>
      </c>
      <c r="G71" s="16"/>
      <c r="H71" s="16">
        <f t="shared" si="13"/>
        <v>0</v>
      </c>
      <c r="I71" s="16"/>
      <c r="J71" s="16">
        <f t="shared" si="14"/>
        <v>0</v>
      </c>
      <c r="K71" s="35">
        <f t="shared" si="15"/>
        <v>0</v>
      </c>
    </row>
    <row r="72" spans="1:11" s="23" customFormat="1" ht="15.75">
      <c r="A72" s="45" t="s">
        <v>120</v>
      </c>
      <c r="B72" s="16" t="s">
        <v>160</v>
      </c>
      <c r="C72" s="56" t="s">
        <v>66</v>
      </c>
      <c r="D72" s="56">
        <v>130</v>
      </c>
      <c r="E72" s="16"/>
      <c r="F72" s="16">
        <f t="shared" si="12"/>
        <v>0</v>
      </c>
      <c r="G72" s="16"/>
      <c r="H72" s="16">
        <f t="shared" si="13"/>
        <v>0</v>
      </c>
      <c r="I72" s="16"/>
      <c r="J72" s="16">
        <f t="shared" si="14"/>
        <v>0</v>
      </c>
      <c r="K72" s="35">
        <f t="shared" si="15"/>
        <v>0</v>
      </c>
    </row>
    <row r="73" spans="1:11" s="23" customFormat="1" ht="15.75">
      <c r="A73" s="45" t="s">
        <v>121</v>
      </c>
      <c r="B73" s="16" t="s">
        <v>315</v>
      </c>
      <c r="C73" s="56" t="s">
        <v>50</v>
      </c>
      <c r="D73" s="56">
        <v>1</v>
      </c>
      <c r="E73" s="16"/>
      <c r="F73" s="16">
        <f t="shared" si="12"/>
        <v>0</v>
      </c>
      <c r="G73" s="16"/>
      <c r="H73" s="16">
        <f t="shared" si="13"/>
        <v>0</v>
      </c>
      <c r="I73" s="16"/>
      <c r="J73" s="16">
        <f t="shared" si="14"/>
        <v>0</v>
      </c>
      <c r="K73" s="35">
        <f t="shared" si="15"/>
        <v>0</v>
      </c>
    </row>
    <row r="74" spans="1:11" s="23" customFormat="1" ht="15.75">
      <c r="A74" s="45" t="s">
        <v>200</v>
      </c>
      <c r="B74" s="16" t="s">
        <v>317</v>
      </c>
      <c r="C74" s="56" t="s">
        <v>318</v>
      </c>
      <c r="D74" s="56">
        <v>1</v>
      </c>
      <c r="E74" s="16"/>
      <c r="F74" s="16">
        <f t="shared" si="12"/>
        <v>0</v>
      </c>
      <c r="G74" s="16"/>
      <c r="H74" s="16">
        <f t="shared" si="13"/>
        <v>0</v>
      </c>
      <c r="I74" s="16"/>
      <c r="J74" s="16">
        <f t="shared" si="14"/>
        <v>0</v>
      </c>
      <c r="K74" s="35">
        <f t="shared" si="15"/>
        <v>0</v>
      </c>
    </row>
    <row r="75" spans="1:11" s="23" customFormat="1" ht="15.75">
      <c r="A75" s="45"/>
      <c r="B75" s="16"/>
      <c r="C75" s="56"/>
      <c r="D75" s="56"/>
      <c r="E75" s="16"/>
      <c r="F75" s="16"/>
      <c r="G75" s="16"/>
      <c r="H75" s="16"/>
      <c r="I75" s="16"/>
      <c r="J75" s="16"/>
      <c r="K75" s="35"/>
    </row>
    <row r="76" spans="1:11" s="23" customFormat="1" ht="15.75">
      <c r="A76" s="46" t="s">
        <v>34</v>
      </c>
      <c r="B76" s="36" t="s">
        <v>266</v>
      </c>
      <c r="C76" s="56"/>
      <c r="D76" s="56"/>
      <c r="E76" s="16"/>
      <c r="F76" s="16">
        <f t="shared" si="12"/>
        <v>0</v>
      </c>
      <c r="G76" s="16"/>
      <c r="H76" s="16">
        <f t="shared" si="13"/>
        <v>0</v>
      </c>
      <c r="I76" s="16"/>
      <c r="J76" s="16">
        <f t="shared" si="14"/>
        <v>0</v>
      </c>
      <c r="K76" s="35">
        <f t="shared" si="15"/>
        <v>0</v>
      </c>
    </row>
    <row r="77" spans="1:11" s="23" customFormat="1" ht="15.75">
      <c r="A77" s="45" t="s">
        <v>184</v>
      </c>
      <c r="B77" s="16" t="s">
        <v>267</v>
      </c>
      <c r="C77" s="56" t="s">
        <v>66</v>
      </c>
      <c r="D77" s="56">
        <v>50</v>
      </c>
      <c r="E77" s="16"/>
      <c r="F77" s="16">
        <f t="shared" si="12"/>
        <v>0</v>
      </c>
      <c r="G77" s="16"/>
      <c r="H77" s="16">
        <f t="shared" si="13"/>
        <v>0</v>
      </c>
      <c r="I77" s="16"/>
      <c r="J77" s="16">
        <f t="shared" si="14"/>
        <v>0</v>
      </c>
      <c r="K77" s="35">
        <f t="shared" si="15"/>
        <v>0</v>
      </c>
    </row>
    <row r="78" spans="1:11" s="23" customFormat="1" ht="15.75">
      <c r="A78" s="45"/>
      <c r="B78" s="16"/>
      <c r="C78" s="56"/>
      <c r="D78" s="56"/>
      <c r="E78" s="16"/>
      <c r="F78" s="16">
        <f t="shared" si="12"/>
        <v>0</v>
      </c>
      <c r="G78" s="16"/>
      <c r="H78" s="16">
        <f t="shared" si="13"/>
        <v>0</v>
      </c>
      <c r="I78" s="16"/>
      <c r="J78" s="16">
        <f t="shared" si="14"/>
        <v>0</v>
      </c>
      <c r="K78" s="35">
        <f t="shared" si="15"/>
        <v>0</v>
      </c>
    </row>
    <row r="79" spans="1:11" s="23" customFormat="1" ht="15.75">
      <c r="A79" s="46" t="s">
        <v>35</v>
      </c>
      <c r="B79" s="36" t="s">
        <v>161</v>
      </c>
      <c r="C79" s="59"/>
      <c r="D79" s="56"/>
      <c r="E79" s="16"/>
      <c r="F79" s="16">
        <f t="shared" si="12"/>
        <v>0</v>
      </c>
      <c r="G79" s="16"/>
      <c r="H79" s="16">
        <f t="shared" si="13"/>
        <v>0</v>
      </c>
      <c r="I79" s="16"/>
      <c r="J79" s="16">
        <f t="shared" si="14"/>
        <v>0</v>
      </c>
      <c r="K79" s="35">
        <f t="shared" si="15"/>
        <v>0</v>
      </c>
    </row>
    <row r="80" spans="1:11" s="23" customFormat="1" ht="15.75">
      <c r="A80" s="45" t="s">
        <v>36</v>
      </c>
      <c r="B80" s="16" t="s">
        <v>215</v>
      </c>
      <c r="C80" s="56" t="s">
        <v>66</v>
      </c>
      <c r="D80" s="56">
        <v>280</v>
      </c>
      <c r="E80" s="16"/>
      <c r="F80" s="16">
        <f t="shared" si="12"/>
        <v>0</v>
      </c>
      <c r="G80" s="16"/>
      <c r="H80" s="16">
        <f t="shared" si="13"/>
        <v>0</v>
      </c>
      <c r="I80" s="16"/>
      <c r="J80" s="16">
        <f t="shared" si="14"/>
        <v>0</v>
      </c>
      <c r="K80" s="35">
        <f t="shared" si="15"/>
        <v>0</v>
      </c>
    </row>
    <row r="81" spans="1:43" s="23" customFormat="1" ht="25.5">
      <c r="A81" s="45"/>
      <c r="B81" s="72" t="s">
        <v>319</v>
      </c>
      <c r="C81" s="57"/>
      <c r="D81" s="56"/>
      <c r="E81" s="16"/>
      <c r="F81" s="16">
        <f>D81*E81</f>
        <v>0</v>
      </c>
      <c r="G81" s="16"/>
      <c r="H81" s="16">
        <f>D81*G81</f>
        <v>0</v>
      </c>
      <c r="I81" s="16"/>
      <c r="J81" s="16">
        <f>D81*I81</f>
        <v>0</v>
      </c>
      <c r="K81" s="35">
        <f>F81+H81+J81</f>
        <v>0</v>
      </c>
    </row>
    <row r="82" spans="1:43" s="5" customFormat="1" ht="81.75" customHeight="1">
      <c r="A82" s="34" t="s">
        <v>80</v>
      </c>
      <c r="B82" s="14" t="s">
        <v>323</v>
      </c>
      <c r="C82" s="62"/>
      <c r="D82" s="62"/>
      <c r="E82" s="3"/>
      <c r="F82" s="3"/>
      <c r="G82" s="3"/>
      <c r="H82" s="3"/>
      <c r="I82" s="3"/>
      <c r="J82" s="3"/>
      <c r="K82" s="17"/>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row>
    <row r="83" spans="1:43" s="9" customFormat="1" ht="18" customHeight="1">
      <c r="A83" s="42" t="s">
        <v>37</v>
      </c>
      <c r="B83" s="7" t="s">
        <v>320</v>
      </c>
      <c r="C83" s="25"/>
      <c r="D83" s="25"/>
      <c r="E83" s="8"/>
      <c r="F83" s="8"/>
      <c r="G83" s="8"/>
      <c r="H83" s="8"/>
      <c r="I83" s="8"/>
      <c r="J83" s="8"/>
      <c r="K83" s="24"/>
    </row>
    <row r="84" spans="1:43" s="23" customFormat="1" ht="15.75">
      <c r="A84" s="45" t="s">
        <v>38</v>
      </c>
      <c r="B84" s="16" t="s">
        <v>321</v>
      </c>
      <c r="C84" s="56" t="s">
        <v>66</v>
      </c>
      <c r="D84" s="56">
        <v>100</v>
      </c>
      <c r="E84" s="16"/>
      <c r="F84" s="16">
        <f t="shared" ref="F84:F87" si="16">D84*E84</f>
        <v>0</v>
      </c>
      <c r="G84" s="16"/>
      <c r="H84" s="16">
        <f t="shared" ref="H84:H87" si="17">D84*G84</f>
        <v>0</v>
      </c>
      <c r="I84" s="16"/>
      <c r="J84" s="16">
        <f t="shared" ref="J84:J87" si="18">D84*I84</f>
        <v>0</v>
      </c>
      <c r="K84" s="35">
        <f t="shared" ref="K84:K87" si="19">F84+H84+J84</f>
        <v>0</v>
      </c>
    </row>
    <row r="85" spans="1:43" s="23" customFormat="1" ht="15.75">
      <c r="A85" s="45" t="s">
        <v>39</v>
      </c>
      <c r="B85" s="16" t="s">
        <v>322</v>
      </c>
      <c r="C85" s="56" t="s">
        <v>66</v>
      </c>
      <c r="D85" s="56">
        <v>350</v>
      </c>
      <c r="E85" s="16"/>
      <c r="F85" s="16">
        <f t="shared" si="16"/>
        <v>0</v>
      </c>
      <c r="G85" s="16"/>
      <c r="H85" s="16">
        <f t="shared" si="17"/>
        <v>0</v>
      </c>
      <c r="I85" s="16"/>
      <c r="J85" s="16">
        <f t="shared" si="18"/>
        <v>0</v>
      </c>
      <c r="K85" s="35">
        <f t="shared" si="19"/>
        <v>0</v>
      </c>
    </row>
    <row r="86" spans="1:43" s="23" customFormat="1" ht="15.75">
      <c r="A86" s="46" t="s">
        <v>185</v>
      </c>
      <c r="B86" s="36" t="s">
        <v>73</v>
      </c>
      <c r="C86" s="56"/>
      <c r="D86" s="56"/>
      <c r="E86" s="16"/>
      <c r="F86" s="16">
        <f t="shared" si="16"/>
        <v>0</v>
      </c>
      <c r="G86" s="16"/>
      <c r="H86" s="16">
        <f t="shared" si="17"/>
        <v>0</v>
      </c>
      <c r="I86" s="16"/>
      <c r="J86" s="16">
        <f t="shared" si="18"/>
        <v>0</v>
      </c>
      <c r="K86" s="35">
        <f t="shared" si="19"/>
        <v>0</v>
      </c>
    </row>
    <row r="87" spans="1:43" s="23" customFormat="1" ht="15.75">
      <c r="A87" s="45" t="s">
        <v>186</v>
      </c>
      <c r="B87" s="16" t="s">
        <v>324</v>
      </c>
      <c r="C87" s="56" t="s">
        <v>66</v>
      </c>
      <c r="D87" s="56">
        <v>50</v>
      </c>
      <c r="E87" s="16"/>
      <c r="F87" s="16">
        <f t="shared" si="16"/>
        <v>0</v>
      </c>
      <c r="G87" s="16"/>
      <c r="H87" s="16">
        <f t="shared" si="17"/>
        <v>0</v>
      </c>
      <c r="I87" s="16"/>
      <c r="J87" s="16">
        <f t="shared" si="18"/>
        <v>0</v>
      </c>
      <c r="K87" s="35">
        <f t="shared" si="19"/>
        <v>0</v>
      </c>
    </row>
    <row r="88" spans="1:43" s="23" customFormat="1" ht="15.75">
      <c r="A88" s="45"/>
      <c r="B88" s="16" t="s">
        <v>265</v>
      </c>
      <c r="C88" s="56" t="s">
        <v>66</v>
      </c>
      <c r="D88" s="56">
        <v>1550</v>
      </c>
      <c r="E88" s="16"/>
      <c r="F88" s="16"/>
      <c r="G88" s="16"/>
      <c r="H88" s="16"/>
      <c r="I88" s="16"/>
      <c r="J88" s="16"/>
      <c r="K88" s="35"/>
    </row>
    <row r="89" spans="1:43" s="23" customFormat="1" ht="15.75">
      <c r="A89" s="45"/>
      <c r="B89" s="16"/>
      <c r="C89" s="56"/>
      <c r="D89" s="56"/>
      <c r="E89" s="16"/>
      <c r="F89" s="16"/>
      <c r="G89" s="16"/>
      <c r="H89" s="16"/>
      <c r="I89" s="16"/>
      <c r="J89" s="16"/>
      <c r="K89" s="35"/>
    </row>
    <row r="90" spans="1:43" s="23" customFormat="1" ht="31.5">
      <c r="A90" s="46" t="s">
        <v>81</v>
      </c>
      <c r="B90" s="22" t="s">
        <v>197</v>
      </c>
      <c r="C90" s="56"/>
      <c r="D90" s="56"/>
      <c r="E90" s="16"/>
      <c r="F90" s="16"/>
      <c r="G90" s="16"/>
      <c r="H90" s="16"/>
      <c r="I90" s="16"/>
      <c r="J90" s="16"/>
      <c r="K90" s="18"/>
    </row>
    <row r="91" spans="1:43" s="23" customFormat="1" ht="15.75">
      <c r="A91" s="46" t="s">
        <v>102</v>
      </c>
      <c r="B91" s="22" t="s">
        <v>101</v>
      </c>
      <c r="C91" s="56"/>
      <c r="D91" s="56"/>
      <c r="E91" s="16"/>
      <c r="F91" s="16">
        <f t="shared" ref="F91:F129" si="20">D91*E91</f>
        <v>0</v>
      </c>
      <c r="G91" s="16"/>
      <c r="H91" s="16">
        <f t="shared" ref="H91:H129" si="21">D91*G91</f>
        <v>0</v>
      </c>
      <c r="I91" s="16"/>
      <c r="J91" s="16">
        <f t="shared" ref="J91:J129" si="22">D91*I91</f>
        <v>0</v>
      </c>
      <c r="K91" s="35">
        <f t="shared" ref="K91:K129" si="23">F91+H91+J91</f>
        <v>0</v>
      </c>
    </row>
    <row r="92" spans="1:43" s="9" customFormat="1" ht="15.75">
      <c r="A92" s="43" t="s">
        <v>103</v>
      </c>
      <c r="B92" s="13" t="s">
        <v>343</v>
      </c>
      <c r="C92" s="25" t="s">
        <v>66</v>
      </c>
      <c r="D92" s="25">
        <v>1935</v>
      </c>
      <c r="E92" s="8"/>
      <c r="F92" s="8">
        <f t="shared" ref="F92" si="24">D92*E92</f>
        <v>0</v>
      </c>
      <c r="G92" s="8"/>
      <c r="H92" s="8">
        <f t="shared" ref="H92" si="25">D92*G92</f>
        <v>0</v>
      </c>
      <c r="I92" s="8"/>
      <c r="J92" s="8">
        <f t="shared" ref="J92" si="26">D92*I92</f>
        <v>0</v>
      </c>
      <c r="K92" s="20">
        <f t="shared" ref="K92" si="27">F92+H92+J92</f>
        <v>0</v>
      </c>
    </row>
    <row r="93" spans="1:43" s="23" customFormat="1" ht="15.75">
      <c r="A93" s="45" t="s">
        <v>104</v>
      </c>
      <c r="B93" s="38" t="s">
        <v>98</v>
      </c>
      <c r="C93" s="56" t="s">
        <v>66</v>
      </c>
      <c r="D93" s="56">
        <v>1840</v>
      </c>
      <c r="E93" s="16"/>
      <c r="F93" s="16">
        <f t="shared" si="20"/>
        <v>0</v>
      </c>
      <c r="G93" s="16"/>
      <c r="H93" s="16">
        <f t="shared" si="21"/>
        <v>0</v>
      </c>
      <c r="I93" s="16"/>
      <c r="J93" s="16">
        <f t="shared" si="22"/>
        <v>0</v>
      </c>
      <c r="K93" s="35">
        <f t="shared" si="23"/>
        <v>0</v>
      </c>
    </row>
    <row r="94" spans="1:43" s="23" customFormat="1" ht="15.75">
      <c r="A94" s="45" t="s">
        <v>105</v>
      </c>
      <c r="B94" s="38" t="s">
        <v>99</v>
      </c>
      <c r="C94" s="56" t="s">
        <v>66</v>
      </c>
      <c r="D94" s="56">
        <v>170</v>
      </c>
      <c r="E94" s="16"/>
      <c r="F94" s="16">
        <f t="shared" si="20"/>
        <v>0</v>
      </c>
      <c r="G94" s="16"/>
      <c r="H94" s="16">
        <f t="shared" si="21"/>
        <v>0</v>
      </c>
      <c r="I94" s="16"/>
      <c r="J94" s="16">
        <f t="shared" si="22"/>
        <v>0</v>
      </c>
      <c r="K94" s="35">
        <f t="shared" si="23"/>
        <v>0</v>
      </c>
    </row>
    <row r="95" spans="1:43" s="23" customFormat="1" ht="15.75">
      <c r="A95" s="45" t="s">
        <v>106</v>
      </c>
      <c r="B95" s="38" t="s">
        <v>139</v>
      </c>
      <c r="C95" s="56" t="s">
        <v>66</v>
      </c>
      <c r="D95" s="56">
        <v>60</v>
      </c>
      <c r="E95" s="16"/>
      <c r="F95" s="16">
        <f t="shared" si="20"/>
        <v>0</v>
      </c>
      <c r="G95" s="16"/>
      <c r="H95" s="16">
        <f t="shared" si="21"/>
        <v>0</v>
      </c>
      <c r="I95" s="16"/>
      <c r="J95" s="16">
        <f t="shared" si="22"/>
        <v>0</v>
      </c>
      <c r="K95" s="35">
        <f t="shared" si="23"/>
        <v>0</v>
      </c>
    </row>
    <row r="96" spans="1:43" s="23" customFormat="1" ht="15.75">
      <c r="A96" s="45" t="s">
        <v>342</v>
      </c>
      <c r="B96" s="38" t="s">
        <v>140</v>
      </c>
      <c r="C96" s="56" t="s">
        <v>66</v>
      </c>
      <c r="D96" s="56">
        <v>15</v>
      </c>
      <c r="E96" s="16"/>
      <c r="F96" s="16">
        <f t="shared" si="20"/>
        <v>0</v>
      </c>
      <c r="G96" s="16"/>
      <c r="H96" s="16">
        <f t="shared" si="21"/>
        <v>0</v>
      </c>
      <c r="I96" s="16"/>
      <c r="J96" s="16">
        <f t="shared" si="22"/>
        <v>0</v>
      </c>
      <c r="K96" s="35">
        <f t="shared" si="23"/>
        <v>0</v>
      </c>
    </row>
    <row r="97" spans="1:43" s="23" customFormat="1" ht="15.75">
      <c r="A97" s="46" t="s">
        <v>107</v>
      </c>
      <c r="B97" s="22" t="s">
        <v>124</v>
      </c>
      <c r="C97" s="56"/>
      <c r="D97" s="56"/>
      <c r="E97" s="16"/>
      <c r="F97" s="16">
        <f t="shared" si="20"/>
        <v>0</v>
      </c>
      <c r="G97" s="16"/>
      <c r="H97" s="16">
        <f t="shared" si="21"/>
        <v>0</v>
      </c>
      <c r="I97" s="16"/>
      <c r="J97" s="16">
        <f t="shared" si="22"/>
        <v>0</v>
      </c>
      <c r="K97" s="35">
        <f t="shared" si="23"/>
        <v>0</v>
      </c>
    </row>
    <row r="98" spans="1:43" s="23" customFormat="1" ht="15.75">
      <c r="A98" s="45" t="s">
        <v>108</v>
      </c>
      <c r="B98" s="38" t="s">
        <v>125</v>
      </c>
      <c r="C98" s="56" t="s">
        <v>66</v>
      </c>
      <c r="D98" s="56">
        <v>30</v>
      </c>
      <c r="E98" s="16"/>
      <c r="F98" s="16">
        <f t="shared" si="20"/>
        <v>0</v>
      </c>
      <c r="G98" s="16"/>
      <c r="H98" s="16">
        <f t="shared" si="21"/>
        <v>0</v>
      </c>
      <c r="I98" s="16"/>
      <c r="J98" s="16">
        <f t="shared" si="22"/>
        <v>0</v>
      </c>
      <c r="K98" s="35">
        <f t="shared" si="23"/>
        <v>0</v>
      </c>
    </row>
    <row r="99" spans="1:43" s="23" customFormat="1" ht="15.75">
      <c r="A99" s="45" t="s">
        <v>109</v>
      </c>
      <c r="B99" s="38" t="s">
        <v>77</v>
      </c>
      <c r="C99" s="56" t="s">
        <v>66</v>
      </c>
      <c r="D99" s="56">
        <v>100</v>
      </c>
      <c r="E99" s="16"/>
      <c r="F99" s="16">
        <f t="shared" si="20"/>
        <v>0</v>
      </c>
      <c r="G99" s="16"/>
      <c r="H99" s="16">
        <f t="shared" si="21"/>
        <v>0</v>
      </c>
      <c r="I99" s="16"/>
      <c r="J99" s="16">
        <f t="shared" si="22"/>
        <v>0</v>
      </c>
      <c r="K99" s="35">
        <f t="shared" si="23"/>
        <v>0</v>
      </c>
    </row>
    <row r="100" spans="1:43" s="23" customFormat="1" ht="15.75">
      <c r="A100" s="45" t="s">
        <v>110</v>
      </c>
      <c r="B100" s="38" t="s">
        <v>139</v>
      </c>
      <c r="C100" s="56" t="s">
        <v>66</v>
      </c>
      <c r="D100" s="56">
        <v>5</v>
      </c>
      <c r="E100" s="16"/>
      <c r="F100" s="16">
        <f t="shared" si="20"/>
        <v>0</v>
      </c>
      <c r="G100" s="16"/>
      <c r="H100" s="16">
        <f t="shared" si="21"/>
        <v>0</v>
      </c>
      <c r="I100" s="16"/>
      <c r="J100" s="16">
        <f t="shared" si="22"/>
        <v>0</v>
      </c>
      <c r="K100" s="35">
        <f t="shared" si="23"/>
        <v>0</v>
      </c>
    </row>
    <row r="101" spans="1:43" s="23" customFormat="1" ht="15.75">
      <c r="A101" s="45" t="s">
        <v>141</v>
      </c>
      <c r="B101" s="38" t="s">
        <v>140</v>
      </c>
      <c r="C101" s="56" t="s">
        <v>66</v>
      </c>
      <c r="D101" s="56">
        <v>5</v>
      </c>
      <c r="E101" s="16"/>
      <c r="F101" s="16">
        <f t="shared" si="20"/>
        <v>0</v>
      </c>
      <c r="G101" s="16"/>
      <c r="H101" s="16">
        <f t="shared" si="21"/>
        <v>0</v>
      </c>
      <c r="I101" s="16"/>
      <c r="J101" s="16">
        <f t="shared" si="22"/>
        <v>0</v>
      </c>
      <c r="K101" s="35">
        <f t="shared" si="23"/>
        <v>0</v>
      </c>
    </row>
    <row r="102" spans="1:43" s="23" customFormat="1" ht="15.75">
      <c r="A102" s="46" t="s">
        <v>325</v>
      </c>
      <c r="B102" s="22" t="s">
        <v>328</v>
      </c>
      <c r="C102" s="56"/>
      <c r="D102" s="56"/>
      <c r="E102" s="16"/>
      <c r="F102" s="16"/>
      <c r="G102" s="16"/>
      <c r="H102" s="16"/>
      <c r="I102" s="16"/>
      <c r="J102" s="16"/>
      <c r="K102" s="35"/>
    </row>
    <row r="103" spans="1:43" s="23" customFormat="1" ht="15.75">
      <c r="A103" s="45" t="s">
        <v>326</v>
      </c>
      <c r="B103" s="38" t="s">
        <v>327</v>
      </c>
      <c r="C103" s="56" t="s">
        <v>66</v>
      </c>
      <c r="D103" s="56">
        <v>1900</v>
      </c>
      <c r="E103" s="16"/>
      <c r="F103" s="16"/>
      <c r="G103" s="16"/>
      <c r="H103" s="16"/>
      <c r="I103" s="16"/>
      <c r="J103" s="16"/>
      <c r="K103" s="35"/>
    </row>
    <row r="104" spans="1:43" s="11" customFormat="1" ht="31.5">
      <c r="A104" s="44"/>
      <c r="B104" s="12" t="s">
        <v>15</v>
      </c>
      <c r="C104" s="54"/>
      <c r="D104" s="54"/>
      <c r="E104" s="8"/>
      <c r="F104" s="8">
        <f t="shared" si="20"/>
        <v>0</v>
      </c>
      <c r="G104" s="8"/>
      <c r="H104" s="8">
        <f t="shared" si="21"/>
        <v>0</v>
      </c>
      <c r="I104" s="8"/>
      <c r="J104" s="8">
        <f t="shared" si="22"/>
        <v>0</v>
      </c>
      <c r="K104" s="20">
        <f t="shared" si="23"/>
        <v>0</v>
      </c>
      <c r="L104" s="9"/>
      <c r="M104" s="9"/>
      <c r="N104" s="9"/>
      <c r="O104" s="9"/>
    </row>
    <row r="105" spans="1:43" s="11" customFormat="1" ht="31.5">
      <c r="A105" s="44"/>
      <c r="B105" s="12" t="s">
        <v>14</v>
      </c>
      <c r="C105" s="54"/>
      <c r="D105" s="63"/>
      <c r="E105" s="8"/>
      <c r="F105" s="8">
        <f t="shared" si="20"/>
        <v>0</v>
      </c>
      <c r="G105" s="8"/>
      <c r="H105" s="8">
        <f t="shared" si="21"/>
        <v>0</v>
      </c>
      <c r="I105" s="8"/>
      <c r="J105" s="8">
        <f t="shared" si="22"/>
        <v>0</v>
      </c>
      <c r="K105" s="20">
        <f t="shared" si="23"/>
        <v>0</v>
      </c>
      <c r="L105" s="9"/>
      <c r="M105" s="9"/>
      <c r="N105" s="9"/>
      <c r="O105" s="9"/>
    </row>
    <row r="106" spans="1:43" s="11" customFormat="1" ht="15.75">
      <c r="A106" s="44"/>
      <c r="B106" s="12" t="s">
        <v>13</v>
      </c>
      <c r="C106" s="54"/>
      <c r="D106" s="63"/>
      <c r="E106" s="8"/>
      <c r="F106" s="8">
        <f t="shared" si="20"/>
        <v>0</v>
      </c>
      <c r="G106" s="8"/>
      <c r="H106" s="8">
        <f t="shared" si="21"/>
        <v>0</v>
      </c>
      <c r="I106" s="8"/>
      <c r="J106" s="8">
        <f t="shared" si="22"/>
        <v>0</v>
      </c>
      <c r="K106" s="20">
        <f t="shared" si="23"/>
        <v>0</v>
      </c>
      <c r="L106" s="9"/>
      <c r="M106" s="9"/>
      <c r="N106" s="9"/>
      <c r="O106" s="9"/>
    </row>
    <row r="107" spans="1:43" ht="15.75">
      <c r="A107" s="47"/>
      <c r="B107" s="1"/>
      <c r="C107" s="60"/>
      <c r="D107" s="56"/>
      <c r="E107" s="8"/>
      <c r="F107" s="8">
        <f t="shared" si="20"/>
        <v>0</v>
      </c>
      <c r="G107" s="8"/>
      <c r="H107" s="8">
        <f t="shared" si="21"/>
        <v>0</v>
      </c>
      <c r="I107" s="8"/>
      <c r="J107" s="8">
        <f t="shared" si="22"/>
        <v>0</v>
      </c>
      <c r="K107" s="20">
        <f t="shared" si="23"/>
        <v>0</v>
      </c>
    </row>
    <row r="108" spans="1:43" s="5" customFormat="1" ht="15.75">
      <c r="A108" s="34" t="s">
        <v>82</v>
      </c>
      <c r="B108" s="4" t="s">
        <v>93</v>
      </c>
      <c r="C108" s="62"/>
      <c r="D108" s="62"/>
      <c r="E108" s="3"/>
      <c r="F108" s="3"/>
      <c r="G108" s="3"/>
      <c r="H108" s="3"/>
      <c r="I108" s="3"/>
      <c r="J108" s="3"/>
      <c r="K108" s="17"/>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row>
    <row r="109" spans="1:43" s="9" customFormat="1" ht="15.75">
      <c r="A109" s="43" t="s">
        <v>111</v>
      </c>
      <c r="B109" s="13" t="s">
        <v>349</v>
      </c>
      <c r="C109" s="25" t="s">
        <v>50</v>
      </c>
      <c r="D109" s="25">
        <f t="shared" ref="D109:D114" si="28">D120</f>
        <v>542</v>
      </c>
      <c r="E109" s="8"/>
      <c r="F109" s="8">
        <f t="shared" ref="F109:F117" si="29">D109*E109</f>
        <v>0</v>
      </c>
      <c r="G109" s="8"/>
      <c r="H109" s="79"/>
      <c r="I109" s="8"/>
      <c r="J109" s="8">
        <f t="shared" ref="J109:J117" si="30">D109*I109</f>
        <v>0</v>
      </c>
      <c r="K109" s="20">
        <f t="shared" ref="K109:K117" si="31">F109+H109+J109</f>
        <v>0</v>
      </c>
    </row>
    <row r="110" spans="1:43" s="9" customFormat="1" ht="15.75">
      <c r="A110" s="43" t="s">
        <v>112</v>
      </c>
      <c r="B110" s="13" t="s">
        <v>351</v>
      </c>
      <c r="C110" s="25" t="s">
        <v>50</v>
      </c>
      <c r="D110" s="25">
        <f t="shared" si="28"/>
        <v>3</v>
      </c>
      <c r="E110" s="8"/>
      <c r="F110" s="8">
        <f t="shared" si="29"/>
        <v>0</v>
      </c>
      <c r="G110" s="8"/>
      <c r="H110" s="79"/>
      <c r="I110" s="8"/>
      <c r="J110" s="8">
        <f t="shared" si="30"/>
        <v>0</v>
      </c>
      <c r="K110" s="20">
        <f t="shared" si="31"/>
        <v>0</v>
      </c>
    </row>
    <row r="111" spans="1:43" s="9" customFormat="1" ht="15.75">
      <c r="A111" s="43" t="s">
        <v>113</v>
      </c>
      <c r="B111" s="13" t="s">
        <v>218</v>
      </c>
      <c r="C111" s="25" t="s">
        <v>50</v>
      </c>
      <c r="D111" s="25">
        <f t="shared" si="28"/>
        <v>326</v>
      </c>
      <c r="E111" s="8"/>
      <c r="F111" s="8">
        <f t="shared" si="29"/>
        <v>0</v>
      </c>
      <c r="G111" s="8"/>
      <c r="H111" s="79"/>
      <c r="I111" s="8"/>
      <c r="J111" s="8">
        <f t="shared" si="30"/>
        <v>0</v>
      </c>
      <c r="K111" s="20">
        <f t="shared" si="31"/>
        <v>0</v>
      </c>
    </row>
    <row r="112" spans="1:43" s="9" customFormat="1" ht="15.75">
      <c r="A112" s="43" t="s">
        <v>114</v>
      </c>
      <c r="B112" s="13" t="s">
        <v>353</v>
      </c>
      <c r="C112" s="25" t="s">
        <v>50</v>
      </c>
      <c r="D112" s="25">
        <f t="shared" si="28"/>
        <v>61</v>
      </c>
      <c r="E112" s="8"/>
      <c r="F112" s="8">
        <f t="shared" si="29"/>
        <v>0</v>
      </c>
      <c r="G112" s="8"/>
      <c r="H112" s="79"/>
      <c r="I112" s="8"/>
      <c r="J112" s="8">
        <f t="shared" si="30"/>
        <v>0</v>
      </c>
      <c r="K112" s="20">
        <f t="shared" si="31"/>
        <v>0</v>
      </c>
    </row>
    <row r="113" spans="1:43" s="9" customFormat="1" ht="15.75">
      <c r="A113" s="43" t="s">
        <v>17</v>
      </c>
      <c r="B113" s="13" t="s">
        <v>131</v>
      </c>
      <c r="C113" s="25" t="s">
        <v>50</v>
      </c>
      <c r="D113" s="25">
        <f t="shared" si="28"/>
        <v>62</v>
      </c>
      <c r="E113" s="8"/>
      <c r="F113" s="8">
        <f t="shared" si="29"/>
        <v>0</v>
      </c>
      <c r="G113" s="8"/>
      <c r="H113" s="79"/>
      <c r="I113" s="8"/>
      <c r="J113" s="8">
        <f t="shared" si="30"/>
        <v>0</v>
      </c>
      <c r="K113" s="20">
        <f t="shared" si="31"/>
        <v>0</v>
      </c>
    </row>
    <row r="114" spans="1:43" s="9" customFormat="1" ht="15.75">
      <c r="A114" s="43" t="s">
        <v>18</v>
      </c>
      <c r="B114" s="13" t="s">
        <v>132</v>
      </c>
      <c r="C114" s="25" t="s">
        <v>50</v>
      </c>
      <c r="D114" s="25">
        <f t="shared" si="28"/>
        <v>101</v>
      </c>
      <c r="E114" s="8"/>
      <c r="F114" s="8">
        <f>D114*E114</f>
        <v>0</v>
      </c>
      <c r="G114" s="8"/>
      <c r="H114" s="79"/>
      <c r="I114" s="8"/>
      <c r="J114" s="8">
        <f>D114*I114</f>
        <v>0</v>
      </c>
      <c r="K114" s="20">
        <f>F114+H114+J114</f>
        <v>0</v>
      </c>
    </row>
    <row r="115" spans="1:43" s="9" customFormat="1" ht="15.75">
      <c r="A115" s="43" t="s">
        <v>187</v>
      </c>
      <c r="B115" s="13" t="s">
        <v>263</v>
      </c>
      <c r="C115" s="25" t="s">
        <v>50</v>
      </c>
      <c r="D115" s="25">
        <v>2</v>
      </c>
      <c r="E115" s="8"/>
      <c r="F115" s="8">
        <f>D115*E115</f>
        <v>0</v>
      </c>
      <c r="G115" s="8"/>
      <c r="H115" s="79"/>
      <c r="I115" s="8"/>
      <c r="J115" s="8">
        <f>D115*I115</f>
        <v>0</v>
      </c>
      <c r="K115" s="20">
        <f t="shared" si="31"/>
        <v>0</v>
      </c>
    </row>
    <row r="116" spans="1:43" s="9" customFormat="1" ht="15.75">
      <c r="A116" s="43" t="s">
        <v>188</v>
      </c>
      <c r="B116" s="13" t="s">
        <v>175</v>
      </c>
      <c r="C116" s="25" t="s">
        <v>50</v>
      </c>
      <c r="D116" s="25">
        <v>26</v>
      </c>
      <c r="E116" s="8"/>
      <c r="F116" s="8">
        <f t="shared" si="29"/>
        <v>0</v>
      </c>
      <c r="G116" s="8"/>
      <c r="H116" s="79"/>
      <c r="I116" s="8"/>
      <c r="J116" s="8">
        <f t="shared" si="30"/>
        <v>0</v>
      </c>
      <c r="K116" s="20">
        <f t="shared" si="31"/>
        <v>0</v>
      </c>
    </row>
    <row r="117" spans="1:43" s="9" customFormat="1" ht="15.75">
      <c r="A117" s="43" t="s">
        <v>115</v>
      </c>
      <c r="B117" s="13" t="s">
        <v>97</v>
      </c>
      <c r="C117" s="25" t="s">
        <v>50</v>
      </c>
      <c r="D117" s="25">
        <f>SUM(D131:D139)-D116-D115-D114-D113</f>
        <v>819</v>
      </c>
      <c r="E117" s="8"/>
      <c r="F117" s="8">
        <f t="shared" si="29"/>
        <v>0</v>
      </c>
      <c r="G117" s="8"/>
      <c r="H117" s="79"/>
      <c r="I117" s="8"/>
      <c r="J117" s="8">
        <f t="shared" si="30"/>
        <v>0</v>
      </c>
      <c r="K117" s="20">
        <f t="shared" si="31"/>
        <v>0</v>
      </c>
    </row>
    <row r="118" spans="1:43" s="23" customFormat="1" ht="15.75">
      <c r="A118" s="45"/>
      <c r="B118" s="38"/>
      <c r="C118" s="56"/>
      <c r="D118" s="56"/>
      <c r="E118" s="16"/>
      <c r="F118" s="16">
        <f t="shared" si="20"/>
        <v>0</v>
      </c>
      <c r="G118" s="16"/>
      <c r="H118" s="16">
        <f t="shared" si="21"/>
        <v>0</v>
      </c>
      <c r="I118" s="16"/>
      <c r="J118" s="16">
        <f t="shared" si="22"/>
        <v>0</v>
      </c>
      <c r="K118" s="35">
        <f t="shared" si="23"/>
        <v>0</v>
      </c>
    </row>
    <row r="119" spans="1:43" s="5" customFormat="1" ht="15.75">
      <c r="A119" s="34" t="s">
        <v>83</v>
      </c>
      <c r="B119" s="4" t="s">
        <v>92</v>
      </c>
      <c r="C119" s="62"/>
      <c r="D119" s="62"/>
      <c r="E119" s="3"/>
      <c r="F119" s="3"/>
      <c r="G119" s="3"/>
      <c r="H119" s="3"/>
      <c r="I119" s="3"/>
      <c r="J119" s="3"/>
      <c r="K119" s="17"/>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row>
    <row r="120" spans="1:43" s="9" customFormat="1" ht="15.75">
      <c r="A120" s="43" t="s">
        <v>69</v>
      </c>
      <c r="B120" s="13" t="s">
        <v>348</v>
      </c>
      <c r="C120" s="25" t="s">
        <v>50</v>
      </c>
      <c r="D120" s="25">
        <v>542</v>
      </c>
      <c r="E120" s="8"/>
      <c r="F120" s="8">
        <f t="shared" si="20"/>
        <v>0</v>
      </c>
      <c r="G120" s="8"/>
      <c r="H120" s="8">
        <f t="shared" si="21"/>
        <v>0</v>
      </c>
      <c r="I120" s="8"/>
      <c r="J120" s="8">
        <f t="shared" si="22"/>
        <v>0</v>
      </c>
      <c r="K120" s="20">
        <f t="shared" si="23"/>
        <v>0</v>
      </c>
    </row>
    <row r="121" spans="1:43" s="9" customFormat="1" ht="15.75">
      <c r="A121" s="43" t="s">
        <v>16</v>
      </c>
      <c r="B121" s="13" t="s">
        <v>350</v>
      </c>
      <c r="C121" s="25" t="s">
        <v>50</v>
      </c>
      <c r="D121" s="25">
        <v>3</v>
      </c>
      <c r="E121" s="8"/>
      <c r="F121" s="8"/>
      <c r="G121" s="8"/>
      <c r="H121" s="8"/>
      <c r="I121" s="8"/>
      <c r="J121" s="8"/>
      <c r="K121" s="20"/>
    </row>
    <row r="122" spans="1:43" s="9" customFormat="1" ht="15.75">
      <c r="A122" s="43" t="s">
        <v>70</v>
      </c>
      <c r="B122" s="13" t="s">
        <v>204</v>
      </c>
      <c r="C122" s="25" t="s">
        <v>50</v>
      </c>
      <c r="D122" s="25">
        <v>326</v>
      </c>
      <c r="E122" s="8"/>
      <c r="F122" s="8">
        <f t="shared" si="20"/>
        <v>0</v>
      </c>
      <c r="G122" s="8"/>
      <c r="H122" s="8">
        <f t="shared" si="21"/>
        <v>0</v>
      </c>
      <c r="I122" s="8"/>
      <c r="J122" s="8">
        <f t="shared" si="22"/>
        <v>0</v>
      </c>
      <c r="K122" s="20">
        <f t="shared" si="23"/>
        <v>0</v>
      </c>
    </row>
    <row r="123" spans="1:43" s="9" customFormat="1" ht="15.75">
      <c r="A123" s="43" t="s">
        <v>71</v>
      </c>
      <c r="B123" s="13" t="s">
        <v>352</v>
      </c>
      <c r="C123" s="25" t="s">
        <v>50</v>
      </c>
      <c r="D123" s="25">
        <v>61</v>
      </c>
      <c r="E123" s="8"/>
      <c r="F123" s="8"/>
      <c r="G123" s="8"/>
      <c r="H123" s="8"/>
      <c r="I123" s="8"/>
      <c r="J123" s="8"/>
      <c r="K123" s="20"/>
    </row>
    <row r="124" spans="1:43" s="9" customFormat="1" ht="15.75">
      <c r="A124" s="43" t="s">
        <v>122</v>
      </c>
      <c r="B124" s="13" t="s">
        <v>354</v>
      </c>
      <c r="C124" s="25" t="s">
        <v>50</v>
      </c>
      <c r="D124" s="25">
        <v>62</v>
      </c>
      <c r="E124" s="8"/>
      <c r="F124" s="8">
        <f t="shared" si="20"/>
        <v>0</v>
      </c>
      <c r="G124" s="8"/>
      <c r="H124" s="8">
        <f t="shared" si="21"/>
        <v>0</v>
      </c>
      <c r="I124" s="8"/>
      <c r="J124" s="8">
        <f t="shared" si="22"/>
        <v>0</v>
      </c>
      <c r="K124" s="20">
        <f t="shared" si="23"/>
        <v>0</v>
      </c>
    </row>
    <row r="125" spans="1:43" s="9" customFormat="1" ht="16.5" customHeight="1">
      <c r="A125" s="43" t="s">
        <v>72</v>
      </c>
      <c r="B125" s="13" t="s">
        <v>355</v>
      </c>
      <c r="C125" s="25" t="s">
        <v>50</v>
      </c>
      <c r="D125" s="25">
        <v>101</v>
      </c>
      <c r="E125" s="8"/>
      <c r="F125" s="8">
        <f t="shared" si="20"/>
        <v>0</v>
      </c>
      <c r="G125" s="8"/>
      <c r="H125" s="8">
        <f t="shared" si="21"/>
        <v>0</v>
      </c>
      <c r="I125" s="8"/>
      <c r="J125" s="8">
        <f t="shared" si="22"/>
        <v>0</v>
      </c>
      <c r="K125" s="20">
        <f t="shared" si="23"/>
        <v>0</v>
      </c>
    </row>
    <row r="126" spans="1:43" s="9" customFormat="1" ht="15.75">
      <c r="A126" s="43" t="s">
        <v>189</v>
      </c>
      <c r="B126" s="13" t="s">
        <v>264</v>
      </c>
      <c r="C126" s="25" t="s">
        <v>50</v>
      </c>
      <c r="D126" s="25">
        <v>4</v>
      </c>
      <c r="E126" s="8"/>
      <c r="F126" s="8">
        <f>D126*E126</f>
        <v>0</v>
      </c>
      <c r="G126" s="8"/>
      <c r="H126" s="8">
        <f>D126*G126</f>
        <v>0</v>
      </c>
      <c r="I126" s="8"/>
      <c r="J126" s="8">
        <f>D126*I126</f>
        <v>0</v>
      </c>
      <c r="K126" s="20">
        <f>F126+H126+J126</f>
        <v>0</v>
      </c>
    </row>
    <row r="127" spans="1:43" s="9" customFormat="1" ht="15.75">
      <c r="A127" s="43" t="s">
        <v>190</v>
      </c>
      <c r="B127" s="13" t="s">
        <v>225</v>
      </c>
      <c r="C127" s="25" t="s">
        <v>50</v>
      </c>
      <c r="D127" s="25">
        <v>26</v>
      </c>
      <c r="E127" s="8"/>
      <c r="F127" s="8">
        <f t="shared" si="20"/>
        <v>0</v>
      </c>
      <c r="G127" s="8"/>
      <c r="H127" s="8">
        <f t="shared" si="21"/>
        <v>0</v>
      </c>
      <c r="I127" s="8"/>
      <c r="J127" s="8">
        <f t="shared" si="22"/>
        <v>0</v>
      </c>
      <c r="K127" s="20">
        <f t="shared" si="23"/>
        <v>0</v>
      </c>
    </row>
    <row r="128" spans="1:43" ht="22.5" customHeight="1">
      <c r="A128" s="47"/>
      <c r="B128" s="6" t="s">
        <v>100</v>
      </c>
      <c r="C128" s="60"/>
      <c r="D128" s="56"/>
      <c r="E128" s="8"/>
      <c r="F128" s="8">
        <f t="shared" si="20"/>
        <v>0</v>
      </c>
      <c r="G128" s="8"/>
      <c r="H128" s="8">
        <f t="shared" si="21"/>
        <v>0</v>
      </c>
      <c r="I128" s="8"/>
      <c r="J128" s="8">
        <f t="shared" si="22"/>
        <v>0</v>
      </c>
      <c r="K128" s="20">
        <f t="shared" si="23"/>
        <v>0</v>
      </c>
    </row>
    <row r="129" spans="1:43" ht="15.75">
      <c r="A129" s="47"/>
      <c r="B129" s="1"/>
      <c r="C129" s="60"/>
      <c r="D129" s="56"/>
      <c r="E129" s="8"/>
      <c r="F129" s="8">
        <f t="shared" si="20"/>
        <v>0</v>
      </c>
      <c r="G129" s="8"/>
      <c r="H129" s="8">
        <f t="shared" si="21"/>
        <v>0</v>
      </c>
      <c r="I129" s="8"/>
      <c r="J129" s="8">
        <f t="shared" si="22"/>
        <v>0</v>
      </c>
      <c r="K129" s="20">
        <f t="shared" si="23"/>
        <v>0</v>
      </c>
    </row>
    <row r="130" spans="1:43" s="5" customFormat="1" ht="31.5">
      <c r="A130" s="34" t="s">
        <v>84</v>
      </c>
      <c r="B130" s="14" t="s">
        <v>129</v>
      </c>
      <c r="C130" s="62"/>
      <c r="D130" s="62"/>
      <c r="E130" s="3"/>
      <c r="F130" s="3"/>
      <c r="G130" s="3"/>
      <c r="H130" s="3"/>
      <c r="I130" s="3"/>
      <c r="J130" s="3"/>
      <c r="K130" s="17"/>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row>
    <row r="131" spans="1:43" s="9" customFormat="1" ht="39" customHeight="1">
      <c r="A131" s="78" t="s">
        <v>52</v>
      </c>
      <c r="B131" s="13" t="s">
        <v>219</v>
      </c>
      <c r="C131" s="25" t="s">
        <v>50</v>
      </c>
      <c r="D131" s="25">
        <v>153</v>
      </c>
      <c r="E131" s="8"/>
      <c r="F131" s="8">
        <f t="shared" ref="F131:F140" si="32">D131*E131</f>
        <v>0</v>
      </c>
      <c r="G131" s="8"/>
      <c r="H131" s="8">
        <f t="shared" ref="H131:H140" si="33">D131*G131</f>
        <v>0</v>
      </c>
      <c r="I131" s="8"/>
      <c r="J131" s="8">
        <f t="shared" ref="J131:J140" si="34">D131*I131</f>
        <v>0</v>
      </c>
      <c r="K131" s="20">
        <f t="shared" ref="K131:K140" si="35">F131+H131+J131</f>
        <v>0</v>
      </c>
    </row>
    <row r="132" spans="1:43" s="9" customFormat="1" ht="39.75" customHeight="1">
      <c r="A132" s="78" t="s">
        <v>53</v>
      </c>
      <c r="B132" s="13" t="s">
        <v>223</v>
      </c>
      <c r="C132" s="25" t="s">
        <v>50</v>
      </c>
      <c r="D132" s="25">
        <v>11</v>
      </c>
      <c r="E132" s="8"/>
      <c r="F132" s="8">
        <f t="shared" ref="F132" si="36">D132*E132</f>
        <v>0</v>
      </c>
      <c r="G132" s="8"/>
      <c r="H132" s="8">
        <f t="shared" ref="H132" si="37">D132*G132</f>
        <v>0</v>
      </c>
      <c r="I132" s="8"/>
      <c r="J132" s="8">
        <f t="shared" ref="J132" si="38">D132*I132</f>
        <v>0</v>
      </c>
      <c r="K132" s="20">
        <f t="shared" ref="K132" si="39">F132+H132+J132</f>
        <v>0</v>
      </c>
    </row>
    <row r="133" spans="1:43" s="9" customFormat="1" ht="41.25" customHeight="1">
      <c r="A133" s="78" t="s">
        <v>54</v>
      </c>
      <c r="B133" s="13" t="s">
        <v>220</v>
      </c>
      <c r="C133" s="25" t="s">
        <v>50</v>
      </c>
      <c r="D133" s="25">
        <v>37</v>
      </c>
      <c r="E133" s="8"/>
      <c r="F133" s="8">
        <f t="shared" si="32"/>
        <v>0</v>
      </c>
      <c r="G133" s="8"/>
      <c r="H133" s="8">
        <f t="shared" si="33"/>
        <v>0</v>
      </c>
      <c r="I133" s="8"/>
      <c r="J133" s="8">
        <f t="shared" si="34"/>
        <v>0</v>
      </c>
      <c r="K133" s="20">
        <f t="shared" si="35"/>
        <v>0</v>
      </c>
    </row>
    <row r="134" spans="1:43" s="9" customFormat="1" ht="54" customHeight="1">
      <c r="A134" s="78" t="s">
        <v>55</v>
      </c>
      <c r="B134" s="13" t="s">
        <v>224</v>
      </c>
      <c r="C134" s="25" t="s">
        <v>50</v>
      </c>
      <c r="D134" s="25">
        <v>5</v>
      </c>
      <c r="E134" s="8"/>
      <c r="F134" s="8">
        <f t="shared" ref="F134" si="40">D134*E134</f>
        <v>0</v>
      </c>
      <c r="G134" s="8"/>
      <c r="H134" s="8">
        <f t="shared" ref="H134" si="41">D134*G134</f>
        <v>0</v>
      </c>
      <c r="I134" s="8"/>
      <c r="J134" s="8">
        <f t="shared" ref="J134" si="42">D134*I134</f>
        <v>0</v>
      </c>
      <c r="K134" s="20">
        <f t="shared" ref="K134" si="43">F134+H134+J134</f>
        <v>0</v>
      </c>
    </row>
    <row r="135" spans="1:43" s="9" customFormat="1" ht="37.5" customHeight="1">
      <c r="A135" s="78" t="s">
        <v>56</v>
      </c>
      <c r="B135" s="13" t="s">
        <v>221</v>
      </c>
      <c r="C135" s="25" t="s">
        <v>50</v>
      </c>
      <c r="D135" s="25">
        <v>14</v>
      </c>
      <c r="E135" s="8"/>
      <c r="F135" s="8">
        <f t="shared" si="32"/>
        <v>0</v>
      </c>
      <c r="G135" s="8"/>
      <c r="H135" s="8">
        <f t="shared" si="33"/>
        <v>0</v>
      </c>
      <c r="I135" s="8"/>
      <c r="J135" s="8">
        <f t="shared" si="34"/>
        <v>0</v>
      </c>
      <c r="K135" s="20">
        <f t="shared" si="35"/>
        <v>0</v>
      </c>
    </row>
    <row r="136" spans="1:43" s="9" customFormat="1" ht="44.25" customHeight="1">
      <c r="A136" s="78" t="s">
        <v>57</v>
      </c>
      <c r="B136" s="13" t="s">
        <v>347</v>
      </c>
      <c r="C136" s="25" t="s">
        <v>50</v>
      </c>
      <c r="D136" s="25">
        <v>28</v>
      </c>
      <c r="E136" s="8"/>
      <c r="F136" s="8">
        <f t="shared" ref="F136" si="44">D136*E136</f>
        <v>0</v>
      </c>
      <c r="G136" s="8"/>
      <c r="H136" s="8">
        <f t="shared" ref="H136" si="45">D136*G136</f>
        <v>0</v>
      </c>
      <c r="I136" s="8"/>
      <c r="J136" s="8">
        <f t="shared" ref="J136" si="46">D136*I136</f>
        <v>0</v>
      </c>
      <c r="K136" s="20">
        <f t="shared" ref="K136" si="47">F136+H136+J136</f>
        <v>0</v>
      </c>
    </row>
    <row r="137" spans="1:43" s="9" customFormat="1" ht="55.5" customHeight="1">
      <c r="A137" s="78" t="s">
        <v>58</v>
      </c>
      <c r="B137" s="13" t="s">
        <v>345</v>
      </c>
      <c r="C137" s="25" t="s">
        <v>50</v>
      </c>
      <c r="D137" s="25">
        <v>650</v>
      </c>
      <c r="E137" s="8"/>
      <c r="F137" s="8">
        <f t="shared" si="32"/>
        <v>0</v>
      </c>
      <c r="G137" s="8"/>
      <c r="H137" s="8">
        <f t="shared" si="33"/>
        <v>0</v>
      </c>
      <c r="I137" s="8"/>
      <c r="J137" s="8">
        <f t="shared" si="34"/>
        <v>0</v>
      </c>
      <c r="K137" s="20">
        <f t="shared" si="35"/>
        <v>0</v>
      </c>
    </row>
    <row r="138" spans="1:43" s="9" customFormat="1" ht="60.75" customHeight="1">
      <c r="A138" s="78" t="s">
        <v>59</v>
      </c>
      <c r="B138" s="13" t="s">
        <v>346</v>
      </c>
      <c r="C138" s="25" t="s">
        <v>50</v>
      </c>
      <c r="D138" s="25">
        <v>101</v>
      </c>
      <c r="E138" s="8"/>
      <c r="F138" s="8">
        <f t="shared" ref="F138" si="48">D138*E138</f>
        <v>0</v>
      </c>
      <c r="G138" s="8"/>
      <c r="H138" s="8">
        <f t="shared" ref="H138" si="49">D138*G138</f>
        <v>0</v>
      </c>
      <c r="I138" s="8"/>
      <c r="J138" s="8">
        <f t="shared" ref="J138" si="50">D138*I138</f>
        <v>0</v>
      </c>
      <c r="K138" s="20">
        <f t="shared" ref="K138" si="51">F138+H138+J138</f>
        <v>0</v>
      </c>
    </row>
    <row r="139" spans="1:43" s="9" customFormat="1" ht="39" customHeight="1">
      <c r="A139" s="78" t="s">
        <v>60</v>
      </c>
      <c r="B139" s="13" t="s">
        <v>222</v>
      </c>
      <c r="C139" s="25" t="s">
        <v>50</v>
      </c>
      <c r="D139" s="25">
        <v>11</v>
      </c>
      <c r="E139" s="8"/>
      <c r="F139" s="8">
        <f t="shared" si="32"/>
        <v>0</v>
      </c>
      <c r="G139" s="8"/>
      <c r="H139" s="8">
        <f t="shared" si="33"/>
        <v>0</v>
      </c>
      <c r="I139" s="8"/>
      <c r="J139" s="8">
        <f t="shared" si="34"/>
        <v>0</v>
      </c>
      <c r="K139" s="20">
        <f t="shared" si="35"/>
        <v>0</v>
      </c>
    </row>
    <row r="140" spans="1:43" s="23" customFormat="1" ht="15.75">
      <c r="A140" s="78" t="s">
        <v>61</v>
      </c>
      <c r="B140" s="38" t="s">
        <v>198</v>
      </c>
      <c r="C140" s="56" t="s">
        <v>50</v>
      </c>
      <c r="D140" s="56">
        <v>33</v>
      </c>
      <c r="E140" s="16"/>
      <c r="F140" s="16">
        <f t="shared" si="32"/>
        <v>0</v>
      </c>
      <c r="G140" s="16"/>
      <c r="H140" s="16">
        <f t="shared" si="33"/>
        <v>0</v>
      </c>
      <c r="I140" s="16"/>
      <c r="J140" s="16">
        <f t="shared" si="34"/>
        <v>0</v>
      </c>
      <c r="K140" s="35">
        <f t="shared" si="35"/>
        <v>0</v>
      </c>
    </row>
    <row r="141" spans="1:43" s="23" customFormat="1" ht="15">
      <c r="A141" s="45"/>
      <c r="B141" s="38" t="s">
        <v>195</v>
      </c>
      <c r="C141" s="56"/>
      <c r="D141" s="56"/>
      <c r="E141" s="16"/>
      <c r="F141" s="16"/>
      <c r="G141" s="16"/>
      <c r="H141" s="16"/>
      <c r="I141" s="16"/>
      <c r="J141" s="16"/>
      <c r="K141" s="18"/>
    </row>
    <row r="142" spans="1:43" ht="15.75">
      <c r="A142" s="47"/>
      <c r="B142" s="1"/>
      <c r="C142" s="60"/>
      <c r="D142" s="56"/>
      <c r="E142" s="8"/>
      <c r="F142" s="8">
        <f t="shared" ref="F142" si="52">D142*E142</f>
        <v>0</v>
      </c>
      <c r="G142" s="8"/>
      <c r="H142" s="8">
        <f t="shared" ref="H142" si="53">D142*G142</f>
        <v>0</v>
      </c>
      <c r="I142" s="8"/>
      <c r="J142" s="8">
        <f t="shared" ref="J142" si="54">D142*I142</f>
        <v>0</v>
      </c>
      <c r="K142" s="20">
        <f t="shared" ref="K142" si="55">F142+H142+J142</f>
        <v>0</v>
      </c>
    </row>
    <row r="143" spans="1:43" s="5" customFormat="1" ht="15.75">
      <c r="A143" s="34" t="s">
        <v>270</v>
      </c>
      <c r="B143" s="4" t="s">
        <v>133</v>
      </c>
      <c r="C143" s="62"/>
      <c r="D143" s="62"/>
      <c r="E143" s="3"/>
      <c r="F143" s="3"/>
      <c r="G143" s="3"/>
      <c r="H143" s="3"/>
      <c r="I143" s="3"/>
      <c r="J143" s="3"/>
      <c r="K143" s="17"/>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row>
    <row r="144" spans="1:43" s="23" customFormat="1" ht="15.75">
      <c r="A144" s="46" t="s">
        <v>271</v>
      </c>
      <c r="B144" s="22" t="s">
        <v>192</v>
      </c>
      <c r="C144" s="56"/>
      <c r="D144" s="56"/>
      <c r="E144" s="16"/>
      <c r="F144" s="16"/>
      <c r="G144" s="16"/>
      <c r="H144" s="16"/>
      <c r="I144" s="16"/>
      <c r="J144" s="16"/>
      <c r="K144" s="18"/>
    </row>
    <row r="145" spans="1:11" s="23" customFormat="1" ht="15">
      <c r="A145" s="45" t="s">
        <v>272</v>
      </c>
      <c r="B145" s="38" t="s">
        <v>167</v>
      </c>
      <c r="C145" s="56" t="s">
        <v>76</v>
      </c>
      <c r="D145" s="56">
        <v>1</v>
      </c>
      <c r="E145" s="16"/>
      <c r="F145" s="16"/>
      <c r="G145" s="16"/>
      <c r="H145" s="16"/>
      <c r="I145" s="16"/>
      <c r="J145" s="16"/>
      <c r="K145" s="18"/>
    </row>
    <row r="146" spans="1:11" s="23" customFormat="1" ht="15">
      <c r="A146" s="45" t="s">
        <v>273</v>
      </c>
      <c r="B146" s="38" t="s">
        <v>174</v>
      </c>
      <c r="C146" s="56" t="s">
        <v>76</v>
      </c>
      <c r="D146" s="56">
        <v>1</v>
      </c>
      <c r="E146" s="16"/>
      <c r="F146" s="16"/>
      <c r="G146" s="16"/>
      <c r="H146" s="16"/>
      <c r="I146" s="16"/>
      <c r="J146" s="16"/>
      <c r="K146" s="18"/>
    </row>
    <row r="147" spans="1:11" s="23" customFormat="1" ht="15">
      <c r="A147" s="45" t="s">
        <v>274</v>
      </c>
      <c r="B147" s="38" t="s">
        <v>239</v>
      </c>
      <c r="C147" s="56" t="s">
        <v>50</v>
      </c>
      <c r="D147" s="56">
        <v>1</v>
      </c>
      <c r="E147" s="16"/>
      <c r="F147" s="16"/>
      <c r="G147" s="16"/>
      <c r="H147" s="16"/>
      <c r="I147" s="16"/>
      <c r="J147" s="16"/>
      <c r="K147" s="18"/>
    </row>
    <row r="148" spans="1:11" s="23" customFormat="1" ht="15">
      <c r="A148" s="45" t="s">
        <v>275</v>
      </c>
      <c r="B148" s="67" t="s">
        <v>168</v>
      </c>
      <c r="C148" s="56" t="s">
        <v>50</v>
      </c>
      <c r="D148" s="56">
        <v>1</v>
      </c>
      <c r="E148" s="16"/>
      <c r="F148" s="16"/>
      <c r="G148" s="16"/>
      <c r="H148" s="16"/>
      <c r="I148" s="16"/>
      <c r="J148" s="16"/>
      <c r="K148" s="18"/>
    </row>
    <row r="149" spans="1:11" s="23" customFormat="1" ht="15">
      <c r="A149" s="45" t="s">
        <v>276</v>
      </c>
      <c r="B149" s="38" t="s">
        <v>169</v>
      </c>
      <c r="C149" s="56" t="s">
        <v>50</v>
      </c>
      <c r="D149" s="56">
        <v>1</v>
      </c>
      <c r="E149" s="16"/>
      <c r="F149" s="16"/>
      <c r="G149" s="16"/>
      <c r="H149" s="16"/>
      <c r="I149" s="16"/>
      <c r="J149" s="16"/>
      <c r="K149" s="18"/>
    </row>
    <row r="150" spans="1:11" s="23" customFormat="1" ht="15">
      <c r="A150" s="45" t="s">
        <v>277</v>
      </c>
      <c r="B150" s="38" t="s">
        <v>170</v>
      </c>
      <c r="C150" s="56" t="s">
        <v>50</v>
      </c>
      <c r="D150" s="56">
        <v>1</v>
      </c>
      <c r="E150" s="16"/>
      <c r="F150" s="16"/>
      <c r="G150" s="16"/>
      <c r="H150" s="16"/>
      <c r="I150" s="16"/>
      <c r="J150" s="16"/>
      <c r="K150" s="18"/>
    </row>
    <row r="151" spans="1:11" s="23" customFormat="1" ht="15">
      <c r="A151" s="45" t="s">
        <v>278</v>
      </c>
      <c r="B151" s="38" t="s">
        <v>240</v>
      </c>
      <c r="C151" s="56" t="s">
        <v>50</v>
      </c>
      <c r="D151" s="56">
        <v>1</v>
      </c>
      <c r="E151" s="16"/>
      <c r="F151" s="16"/>
      <c r="G151" s="16"/>
      <c r="H151" s="16"/>
      <c r="I151" s="16"/>
      <c r="J151" s="16"/>
      <c r="K151" s="18"/>
    </row>
    <row r="152" spans="1:11" s="23" customFormat="1" ht="30">
      <c r="A152" s="45" t="s">
        <v>279</v>
      </c>
      <c r="B152" s="67" t="s">
        <v>171</v>
      </c>
      <c r="C152" s="56" t="s">
        <v>50</v>
      </c>
      <c r="D152" s="56">
        <v>1</v>
      </c>
      <c r="E152" s="16"/>
      <c r="F152" s="16"/>
      <c r="G152" s="16"/>
      <c r="H152" s="16"/>
      <c r="I152" s="16"/>
      <c r="J152" s="16"/>
      <c r="K152" s="18"/>
    </row>
    <row r="153" spans="1:11" s="23" customFormat="1" ht="15">
      <c r="A153" s="45" t="s">
        <v>280</v>
      </c>
      <c r="B153" s="38" t="s">
        <v>172</v>
      </c>
      <c r="C153" s="56" t="s">
        <v>50</v>
      </c>
      <c r="D153" s="56">
        <v>1</v>
      </c>
      <c r="E153" s="16"/>
      <c r="F153" s="16"/>
      <c r="G153" s="16"/>
      <c r="H153" s="16"/>
      <c r="I153" s="16"/>
      <c r="J153" s="16"/>
      <c r="K153" s="18"/>
    </row>
    <row r="154" spans="1:11" s="23" customFormat="1" ht="33" customHeight="1">
      <c r="A154" s="45" t="s">
        <v>281</v>
      </c>
      <c r="B154" s="67" t="s">
        <v>173</v>
      </c>
      <c r="C154" s="56" t="s">
        <v>50</v>
      </c>
      <c r="D154" s="56">
        <v>1</v>
      </c>
      <c r="E154" s="16"/>
      <c r="F154" s="16"/>
      <c r="G154" s="16"/>
      <c r="H154" s="16"/>
      <c r="I154" s="16"/>
      <c r="J154" s="16"/>
      <c r="K154" s="18"/>
    </row>
    <row r="155" spans="1:11" s="23" customFormat="1" ht="15.75">
      <c r="A155" s="45" t="s">
        <v>282</v>
      </c>
      <c r="B155" s="38" t="s">
        <v>329</v>
      </c>
      <c r="C155" s="56" t="s">
        <v>50</v>
      </c>
      <c r="D155" s="56">
        <v>276</v>
      </c>
      <c r="E155" s="16"/>
      <c r="F155" s="16"/>
      <c r="G155" s="16"/>
      <c r="H155" s="16"/>
      <c r="I155" s="16"/>
      <c r="J155" s="16"/>
      <c r="K155" s="35"/>
    </row>
    <row r="156" spans="1:11" s="23" customFormat="1" ht="15.75">
      <c r="A156" s="45" t="s">
        <v>283</v>
      </c>
      <c r="B156" s="38" t="s">
        <v>330</v>
      </c>
      <c r="C156" s="56" t="s">
        <v>50</v>
      </c>
      <c r="D156" s="56">
        <v>3</v>
      </c>
      <c r="E156" s="16"/>
      <c r="F156" s="16"/>
      <c r="G156" s="16"/>
      <c r="H156" s="16"/>
      <c r="I156" s="16"/>
      <c r="J156" s="16"/>
      <c r="K156" s="35"/>
    </row>
    <row r="157" spans="1:11" s="23" customFormat="1" ht="15.75">
      <c r="A157" s="46" t="s">
        <v>284</v>
      </c>
      <c r="B157" s="22" t="s">
        <v>68</v>
      </c>
      <c r="C157" s="56"/>
      <c r="D157" s="56"/>
      <c r="E157" s="16"/>
      <c r="F157" s="16"/>
      <c r="G157" s="16"/>
      <c r="H157" s="16"/>
      <c r="I157" s="16"/>
      <c r="J157" s="16"/>
      <c r="K157" s="35"/>
    </row>
    <row r="158" spans="1:11" s="23" customFormat="1" ht="15.75">
      <c r="A158" s="45" t="s">
        <v>285</v>
      </c>
      <c r="B158" s="38" t="s">
        <v>217</v>
      </c>
      <c r="C158" s="56" t="s">
        <v>66</v>
      </c>
      <c r="D158" s="56">
        <v>3000</v>
      </c>
      <c r="E158" s="16"/>
      <c r="F158" s="16"/>
      <c r="G158" s="16"/>
      <c r="H158" s="16"/>
      <c r="I158" s="16"/>
      <c r="J158" s="16"/>
      <c r="K158" s="35"/>
    </row>
    <row r="159" spans="1:11" s="23" customFormat="1" ht="15.75">
      <c r="A159" s="45" t="s">
        <v>286</v>
      </c>
      <c r="B159" s="38" t="s">
        <v>74</v>
      </c>
      <c r="C159" s="56" t="s">
        <v>51</v>
      </c>
      <c r="D159" s="56">
        <v>1</v>
      </c>
      <c r="E159" s="16"/>
      <c r="F159" s="16"/>
      <c r="G159" s="16"/>
      <c r="H159" s="16"/>
      <c r="I159" s="16"/>
      <c r="J159" s="16"/>
      <c r="K159" s="35"/>
    </row>
    <row r="160" spans="1:11" s="23" customFormat="1" ht="15.75">
      <c r="A160" s="45"/>
      <c r="B160" s="16" t="s">
        <v>19</v>
      </c>
      <c r="C160" s="56"/>
      <c r="D160" s="56"/>
      <c r="E160" s="16"/>
      <c r="F160" s="16">
        <f t="shared" ref="F160:F199" si="56">D160*E160</f>
        <v>0</v>
      </c>
      <c r="G160" s="16"/>
      <c r="H160" s="16">
        <f t="shared" ref="H160:H199" si="57">D160*G160</f>
        <v>0</v>
      </c>
      <c r="I160" s="16"/>
      <c r="J160" s="16">
        <f t="shared" ref="J160:J199" si="58">D160*I160</f>
        <v>0</v>
      </c>
      <c r="K160" s="35">
        <f t="shared" ref="K160:K199" si="59">F160+H160+J160</f>
        <v>0</v>
      </c>
    </row>
    <row r="161" spans="1:43" s="23" customFormat="1" ht="15.75">
      <c r="A161" s="45"/>
      <c r="B161" s="16" t="s">
        <v>20</v>
      </c>
      <c r="C161" s="56"/>
      <c r="D161" s="56"/>
      <c r="E161" s="16"/>
      <c r="F161" s="16">
        <f t="shared" si="56"/>
        <v>0</v>
      </c>
      <c r="G161" s="16"/>
      <c r="H161" s="16">
        <f t="shared" si="57"/>
        <v>0</v>
      </c>
      <c r="I161" s="16"/>
      <c r="J161" s="16">
        <f t="shared" si="58"/>
        <v>0</v>
      </c>
      <c r="K161" s="35">
        <f t="shared" si="59"/>
        <v>0</v>
      </c>
    </row>
    <row r="162" spans="1:43" s="23" customFormat="1" ht="15.75">
      <c r="A162" s="45"/>
      <c r="B162" s="16"/>
      <c r="C162" s="56"/>
      <c r="D162" s="56"/>
      <c r="E162" s="16"/>
      <c r="F162" s="16">
        <f t="shared" si="56"/>
        <v>0</v>
      </c>
      <c r="G162" s="16"/>
      <c r="H162" s="16">
        <f t="shared" si="57"/>
        <v>0</v>
      </c>
      <c r="I162" s="16"/>
      <c r="J162" s="16">
        <f t="shared" si="58"/>
        <v>0</v>
      </c>
      <c r="K162" s="35">
        <f t="shared" si="59"/>
        <v>0</v>
      </c>
    </row>
    <row r="163" spans="1:43" s="5" customFormat="1" ht="39" customHeight="1">
      <c r="A163" s="34" t="s">
        <v>85</v>
      </c>
      <c r="B163" s="33" t="s">
        <v>208</v>
      </c>
      <c r="C163" s="62"/>
      <c r="D163" s="62"/>
      <c r="E163" s="3"/>
      <c r="F163" s="3"/>
      <c r="G163" s="3"/>
      <c r="H163" s="3"/>
      <c r="I163" s="3"/>
      <c r="J163" s="3"/>
      <c r="K163" s="17"/>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row>
    <row r="164" spans="1:43" s="9" customFormat="1" ht="15.75">
      <c r="A164" s="42" t="s">
        <v>40</v>
      </c>
      <c r="B164" s="7" t="s">
        <v>205</v>
      </c>
      <c r="C164" s="25"/>
      <c r="D164" s="25"/>
      <c r="E164" s="8"/>
      <c r="F164" s="8"/>
      <c r="G164" s="8"/>
      <c r="H164" s="8"/>
      <c r="I164" s="8"/>
      <c r="J164" s="8"/>
      <c r="K164" s="24"/>
    </row>
    <row r="165" spans="1:43" s="9" customFormat="1" ht="15">
      <c r="A165" s="43" t="s">
        <v>287</v>
      </c>
      <c r="B165" s="13" t="s">
        <v>206</v>
      </c>
      <c r="C165" s="25" t="s">
        <v>50</v>
      </c>
      <c r="D165" s="25">
        <v>30</v>
      </c>
      <c r="E165" s="8"/>
      <c r="F165" s="8"/>
      <c r="G165" s="8"/>
      <c r="H165" s="8"/>
      <c r="I165" s="8"/>
      <c r="J165" s="8"/>
      <c r="K165" s="24"/>
    </row>
    <row r="166" spans="1:43" s="9" customFormat="1" ht="15">
      <c r="A166" s="43" t="s">
        <v>288</v>
      </c>
      <c r="B166" s="13" t="s">
        <v>207</v>
      </c>
      <c r="C166" s="25" t="s">
        <v>50</v>
      </c>
      <c r="D166" s="25">
        <v>567</v>
      </c>
      <c r="E166" s="8"/>
      <c r="F166" s="8"/>
      <c r="G166" s="8"/>
      <c r="H166" s="8"/>
      <c r="I166" s="8"/>
      <c r="J166" s="8"/>
      <c r="K166" s="24"/>
    </row>
    <row r="167" spans="1:43" s="9" customFormat="1" ht="15">
      <c r="A167" s="43" t="s">
        <v>289</v>
      </c>
      <c r="B167" s="13" t="s">
        <v>356</v>
      </c>
      <c r="C167" s="25" t="s">
        <v>50</v>
      </c>
      <c r="D167" s="25">
        <v>54</v>
      </c>
      <c r="E167" s="8"/>
      <c r="F167" s="8"/>
      <c r="G167" s="8"/>
      <c r="H167" s="8"/>
      <c r="I167" s="8"/>
      <c r="J167" s="8"/>
      <c r="K167" s="24"/>
    </row>
    <row r="168" spans="1:43" s="9" customFormat="1" ht="15">
      <c r="A168" s="43" t="s">
        <v>290</v>
      </c>
      <c r="B168" s="13" t="s">
        <v>357</v>
      </c>
      <c r="C168" s="25" t="s">
        <v>50</v>
      </c>
      <c r="D168" s="25">
        <v>27</v>
      </c>
      <c r="E168" s="8"/>
      <c r="F168" s="8"/>
      <c r="G168" s="8"/>
      <c r="H168" s="8"/>
      <c r="I168" s="8"/>
      <c r="J168" s="8"/>
      <c r="K168" s="24"/>
    </row>
    <row r="169" spans="1:43" s="9" customFormat="1" ht="15">
      <c r="A169" s="43"/>
      <c r="B169" s="13"/>
      <c r="C169" s="25"/>
      <c r="D169" s="25"/>
      <c r="E169" s="8"/>
      <c r="F169" s="8"/>
      <c r="G169" s="8"/>
      <c r="H169" s="8"/>
      <c r="I169" s="8"/>
      <c r="J169" s="8"/>
      <c r="K169" s="24"/>
    </row>
    <row r="170" spans="1:43" s="9" customFormat="1" ht="15.75">
      <c r="A170" s="42" t="s">
        <v>291</v>
      </c>
      <c r="B170" s="7" t="s">
        <v>210</v>
      </c>
      <c r="C170" s="25"/>
      <c r="D170" s="25"/>
      <c r="E170" s="8"/>
      <c r="F170" s="8"/>
      <c r="G170" s="8"/>
      <c r="H170" s="8"/>
      <c r="I170" s="8"/>
      <c r="J170" s="8"/>
      <c r="K170" s="24"/>
    </row>
    <row r="171" spans="1:43" s="9" customFormat="1" ht="15">
      <c r="A171" s="43" t="s">
        <v>292</v>
      </c>
      <c r="B171" s="13" t="s">
        <v>209</v>
      </c>
      <c r="C171" s="25" t="s">
        <v>66</v>
      </c>
      <c r="D171" s="25">
        <v>24250</v>
      </c>
      <c r="E171" s="8"/>
      <c r="F171" s="8"/>
      <c r="G171" s="8"/>
      <c r="H171" s="8"/>
      <c r="I171" s="8"/>
      <c r="J171" s="8"/>
      <c r="K171" s="24"/>
    </row>
    <row r="172" spans="1:43" s="9" customFormat="1" ht="16.5" customHeight="1">
      <c r="A172" s="43" t="s">
        <v>293</v>
      </c>
      <c r="B172" s="13" t="s">
        <v>213</v>
      </c>
      <c r="C172" s="25" t="s">
        <v>66</v>
      </c>
      <c r="D172" s="25">
        <v>100</v>
      </c>
      <c r="E172" s="8"/>
      <c r="F172" s="8"/>
      <c r="G172" s="8"/>
      <c r="H172" s="8"/>
      <c r="I172" s="8"/>
      <c r="J172" s="8"/>
      <c r="K172" s="24"/>
    </row>
    <row r="173" spans="1:43" s="23" customFormat="1" ht="15">
      <c r="A173" s="45" t="s">
        <v>294</v>
      </c>
      <c r="B173" s="38" t="s">
        <v>211</v>
      </c>
      <c r="C173" s="56" t="s">
        <v>50</v>
      </c>
      <c r="D173" s="56">
        <v>54</v>
      </c>
      <c r="E173" s="16"/>
      <c r="F173" s="16"/>
      <c r="G173" s="16"/>
      <c r="H173" s="16"/>
      <c r="I173" s="16"/>
      <c r="J173" s="16"/>
      <c r="K173" s="18"/>
    </row>
    <row r="174" spans="1:43" s="23" customFormat="1" ht="15">
      <c r="A174" s="45" t="s">
        <v>295</v>
      </c>
      <c r="B174" s="38" t="s">
        <v>212</v>
      </c>
      <c r="C174" s="56" t="s">
        <v>50</v>
      </c>
      <c r="D174" s="56">
        <v>27</v>
      </c>
      <c r="E174" s="16"/>
      <c r="F174" s="16"/>
      <c r="G174" s="16"/>
      <c r="H174" s="16"/>
      <c r="I174" s="16"/>
      <c r="J174" s="16"/>
      <c r="K174" s="18"/>
    </row>
    <row r="175" spans="1:43" s="23" customFormat="1" ht="15">
      <c r="A175" s="45" t="s">
        <v>296</v>
      </c>
      <c r="B175" s="38" t="s">
        <v>74</v>
      </c>
      <c r="C175" s="63" t="s">
        <v>51</v>
      </c>
      <c r="D175" s="63">
        <v>1</v>
      </c>
      <c r="E175" s="16"/>
      <c r="F175" s="16"/>
      <c r="G175" s="16"/>
      <c r="H175" s="16"/>
      <c r="I175" s="16"/>
      <c r="J175" s="16"/>
      <c r="K175" s="18"/>
    </row>
    <row r="176" spans="1:43" s="9" customFormat="1" ht="15.75">
      <c r="A176" s="43"/>
      <c r="B176" s="8" t="s">
        <v>19</v>
      </c>
      <c r="C176" s="25"/>
      <c r="D176" s="25"/>
      <c r="E176" s="8"/>
      <c r="F176" s="8"/>
      <c r="G176" s="8"/>
      <c r="H176" s="8"/>
      <c r="I176" s="8"/>
      <c r="J176" s="8"/>
      <c r="K176" s="24"/>
    </row>
    <row r="177" spans="1:43" s="23" customFormat="1" ht="15.75">
      <c r="A177" s="45"/>
      <c r="B177" s="16" t="s">
        <v>20</v>
      </c>
      <c r="C177" s="56"/>
      <c r="D177" s="56"/>
      <c r="E177" s="16"/>
      <c r="F177" s="16"/>
      <c r="G177" s="16"/>
      <c r="H177" s="16"/>
      <c r="I177" s="16"/>
      <c r="J177" s="16"/>
      <c r="K177" s="18"/>
    </row>
    <row r="178" spans="1:43" s="23" customFormat="1" ht="13.5" customHeight="1">
      <c r="A178" s="45"/>
      <c r="B178" s="16"/>
      <c r="C178" s="56"/>
      <c r="D178" s="56"/>
      <c r="E178" s="16"/>
      <c r="F178" s="16"/>
      <c r="G178" s="16"/>
      <c r="H178" s="16"/>
      <c r="I178" s="16"/>
      <c r="J178" s="16"/>
      <c r="K178" s="18"/>
    </row>
    <row r="179" spans="1:43" s="5" customFormat="1" ht="15.75">
      <c r="A179" s="34" t="s">
        <v>86</v>
      </c>
      <c r="B179" s="4" t="s">
        <v>6</v>
      </c>
      <c r="C179" s="62"/>
      <c r="D179" s="62"/>
      <c r="E179" s="3"/>
      <c r="F179" s="3"/>
      <c r="G179" s="3"/>
      <c r="H179" s="3"/>
      <c r="I179" s="3"/>
      <c r="J179" s="3"/>
      <c r="K179" s="17"/>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row>
    <row r="180" spans="1:43" s="23" customFormat="1" ht="15.75">
      <c r="A180" s="46" t="s">
        <v>152</v>
      </c>
      <c r="B180" s="22" t="s">
        <v>194</v>
      </c>
      <c r="C180" s="56"/>
      <c r="D180" s="56"/>
      <c r="E180" s="16"/>
      <c r="F180" s="16"/>
      <c r="G180" s="16"/>
      <c r="H180" s="16"/>
      <c r="I180" s="16"/>
      <c r="J180" s="16"/>
      <c r="K180" s="18"/>
    </row>
    <row r="181" spans="1:43" s="23" customFormat="1" ht="15.75">
      <c r="A181" s="45" t="s">
        <v>297</v>
      </c>
      <c r="B181" s="38" t="s">
        <v>241</v>
      </c>
      <c r="C181" s="56" t="s">
        <v>76</v>
      </c>
      <c r="D181" s="56">
        <v>1</v>
      </c>
      <c r="E181" s="16"/>
      <c r="F181" s="16">
        <f>D181*E181</f>
        <v>0</v>
      </c>
      <c r="G181" s="16"/>
      <c r="H181" s="16">
        <f>D181*G181</f>
        <v>0</v>
      </c>
      <c r="I181" s="16"/>
      <c r="J181" s="16">
        <f>D181*I181</f>
        <v>0</v>
      </c>
      <c r="K181" s="35">
        <f>F181+H181+J181</f>
        <v>0</v>
      </c>
    </row>
    <row r="182" spans="1:43" s="9" customFormat="1" ht="15.75">
      <c r="A182" s="42" t="s">
        <v>298</v>
      </c>
      <c r="B182" s="10" t="s">
        <v>89</v>
      </c>
      <c r="C182" s="25"/>
      <c r="D182" s="25"/>
      <c r="E182" s="8"/>
      <c r="F182" s="8">
        <f t="shared" si="56"/>
        <v>0</v>
      </c>
      <c r="G182" s="8"/>
      <c r="H182" s="8">
        <f t="shared" si="57"/>
        <v>0</v>
      </c>
      <c r="I182" s="8"/>
      <c r="J182" s="8">
        <f t="shared" si="58"/>
        <v>0</v>
      </c>
      <c r="K182" s="20">
        <f t="shared" si="59"/>
        <v>0</v>
      </c>
    </row>
    <row r="183" spans="1:43" s="9" customFormat="1" ht="15.75">
      <c r="A183" s="43" t="s">
        <v>299</v>
      </c>
      <c r="B183" s="13" t="s">
        <v>258</v>
      </c>
      <c r="C183" s="25" t="s">
        <v>50</v>
      </c>
      <c r="D183" s="25">
        <v>230</v>
      </c>
      <c r="E183" s="8"/>
      <c r="F183" s="8">
        <f t="shared" si="56"/>
        <v>0</v>
      </c>
      <c r="G183" s="8"/>
      <c r="H183" s="8">
        <f t="shared" si="57"/>
        <v>0</v>
      </c>
      <c r="I183" s="8"/>
      <c r="J183" s="8">
        <f t="shared" si="58"/>
        <v>0</v>
      </c>
      <c r="K183" s="20">
        <f t="shared" si="59"/>
        <v>0</v>
      </c>
      <c r="L183" s="81"/>
    </row>
    <row r="184" spans="1:43" s="9" customFormat="1" ht="15.75">
      <c r="A184" s="45" t="s">
        <v>372</v>
      </c>
      <c r="B184" s="13" t="s">
        <v>373</v>
      </c>
      <c r="C184" s="25" t="s">
        <v>50</v>
      </c>
      <c r="D184" s="25">
        <v>40</v>
      </c>
      <c r="E184" s="8"/>
      <c r="F184" s="8"/>
      <c r="G184" s="8"/>
      <c r="H184" s="8"/>
      <c r="I184" s="8"/>
      <c r="J184" s="8"/>
      <c r="K184" s="20"/>
      <c r="L184" s="81"/>
    </row>
    <row r="185" spans="1:43" s="9" customFormat="1" ht="30.75">
      <c r="A185" s="43" t="s">
        <v>300</v>
      </c>
      <c r="B185" s="13" t="s">
        <v>259</v>
      </c>
      <c r="C185" s="25" t="s">
        <v>50</v>
      </c>
      <c r="D185" s="25">
        <v>3</v>
      </c>
      <c r="E185" s="8"/>
      <c r="F185" s="8">
        <f t="shared" si="56"/>
        <v>0</v>
      </c>
      <c r="G185" s="8"/>
      <c r="H185" s="8">
        <f t="shared" si="57"/>
        <v>0</v>
      </c>
      <c r="I185" s="8"/>
      <c r="J185" s="8">
        <f t="shared" si="58"/>
        <v>0</v>
      </c>
      <c r="K185" s="20">
        <f t="shared" si="59"/>
        <v>0</v>
      </c>
      <c r="L185" s="81"/>
    </row>
    <row r="186" spans="1:43" s="9" customFormat="1" ht="15.75">
      <c r="A186" s="42" t="s">
        <v>301</v>
      </c>
      <c r="B186" s="10" t="s">
        <v>90</v>
      </c>
      <c r="C186" s="54"/>
      <c r="D186" s="54"/>
      <c r="E186" s="8"/>
      <c r="F186" s="8">
        <f t="shared" si="56"/>
        <v>0</v>
      </c>
      <c r="G186" s="8"/>
      <c r="H186" s="8">
        <f t="shared" si="57"/>
        <v>0</v>
      </c>
      <c r="I186" s="8"/>
      <c r="J186" s="8">
        <f t="shared" si="58"/>
        <v>0</v>
      </c>
      <c r="K186" s="20">
        <f t="shared" si="59"/>
        <v>0</v>
      </c>
      <c r="L186" s="81"/>
    </row>
    <row r="187" spans="1:43" s="9" customFormat="1" ht="30.75">
      <c r="A187" s="43" t="s">
        <v>302</v>
      </c>
      <c r="B187" s="13" t="s">
        <v>260</v>
      </c>
      <c r="C187" s="25" t="s">
        <v>50</v>
      </c>
      <c r="D187" s="25">
        <v>25</v>
      </c>
      <c r="E187" s="8"/>
      <c r="F187" s="8">
        <f t="shared" si="56"/>
        <v>0</v>
      </c>
      <c r="G187" s="8"/>
      <c r="H187" s="8">
        <f t="shared" si="57"/>
        <v>0</v>
      </c>
      <c r="I187" s="8"/>
      <c r="J187" s="8">
        <f t="shared" si="58"/>
        <v>0</v>
      </c>
      <c r="K187" s="20">
        <f t="shared" si="59"/>
        <v>0</v>
      </c>
      <c r="L187" s="81"/>
    </row>
    <row r="188" spans="1:43" s="9" customFormat="1" ht="15.75">
      <c r="A188" s="43" t="s">
        <v>368</v>
      </c>
      <c r="B188" s="13" t="s">
        <v>369</v>
      </c>
      <c r="C188" s="25" t="s">
        <v>50</v>
      </c>
      <c r="D188" s="25">
        <v>1</v>
      </c>
      <c r="E188" s="8"/>
      <c r="F188" s="8">
        <f t="shared" ref="F188" si="60">D188*E188</f>
        <v>0</v>
      </c>
      <c r="G188" s="8"/>
      <c r="H188" s="8">
        <f t="shared" ref="H188" si="61">D188*G188</f>
        <v>0</v>
      </c>
      <c r="I188" s="8"/>
      <c r="J188" s="8">
        <f t="shared" ref="J188" si="62">D188*I188</f>
        <v>0</v>
      </c>
      <c r="K188" s="20">
        <f t="shared" ref="K188" si="63">F188+H188+J188</f>
        <v>0</v>
      </c>
      <c r="L188" s="81"/>
    </row>
    <row r="189" spans="1:43" s="9" customFormat="1" ht="15.75">
      <c r="A189" s="43" t="s">
        <v>371</v>
      </c>
      <c r="B189" s="13" t="s">
        <v>370</v>
      </c>
      <c r="C189" s="25" t="s">
        <v>50</v>
      </c>
      <c r="D189" s="25">
        <v>2</v>
      </c>
      <c r="E189" s="8"/>
      <c r="F189" s="8">
        <f t="shared" si="56"/>
        <v>0</v>
      </c>
      <c r="G189" s="8"/>
      <c r="H189" s="8">
        <f t="shared" si="57"/>
        <v>0</v>
      </c>
      <c r="I189" s="8"/>
      <c r="J189" s="8">
        <f t="shared" si="58"/>
        <v>0</v>
      </c>
      <c r="K189" s="20">
        <f t="shared" si="59"/>
        <v>0</v>
      </c>
      <c r="L189" s="81"/>
    </row>
    <row r="190" spans="1:43" s="9" customFormat="1" ht="15.75">
      <c r="A190" s="42" t="s">
        <v>303</v>
      </c>
      <c r="B190" s="10" t="s">
        <v>91</v>
      </c>
      <c r="C190" s="25"/>
      <c r="D190" s="25"/>
      <c r="E190" s="8"/>
      <c r="F190" s="8">
        <f t="shared" si="56"/>
        <v>0</v>
      </c>
      <c r="G190" s="8"/>
      <c r="H190" s="8">
        <f t="shared" si="57"/>
        <v>0</v>
      </c>
      <c r="I190" s="8"/>
      <c r="J190" s="8">
        <f t="shared" si="58"/>
        <v>0</v>
      </c>
      <c r="K190" s="20">
        <f t="shared" si="59"/>
        <v>0</v>
      </c>
      <c r="L190" s="81"/>
    </row>
    <row r="191" spans="1:43" s="11" customFormat="1" ht="29.25" customHeight="1">
      <c r="A191" s="44" t="s">
        <v>304</v>
      </c>
      <c r="B191" s="82" t="s">
        <v>261</v>
      </c>
      <c r="C191" s="54" t="s">
        <v>50</v>
      </c>
      <c r="D191" s="54">
        <v>15</v>
      </c>
      <c r="E191" s="83"/>
      <c r="F191" s="83">
        <f t="shared" si="56"/>
        <v>0</v>
      </c>
      <c r="G191" s="83"/>
      <c r="H191" s="83">
        <f t="shared" si="57"/>
        <v>0</v>
      </c>
      <c r="I191" s="83"/>
      <c r="J191" s="83">
        <f t="shared" si="58"/>
        <v>0</v>
      </c>
      <c r="K191" s="84">
        <f t="shared" si="59"/>
        <v>0</v>
      </c>
      <c r="L191" s="81"/>
    </row>
    <row r="192" spans="1:43" s="9" customFormat="1" ht="15.75">
      <c r="A192" s="44" t="s">
        <v>305</v>
      </c>
      <c r="B192" s="13" t="s">
        <v>262</v>
      </c>
      <c r="C192" s="54" t="s">
        <v>50</v>
      </c>
      <c r="D192" s="25">
        <v>30</v>
      </c>
      <c r="E192" s="8"/>
      <c r="F192" s="8">
        <f t="shared" si="56"/>
        <v>0</v>
      </c>
      <c r="G192" s="8"/>
      <c r="H192" s="8">
        <f t="shared" si="57"/>
        <v>0</v>
      </c>
      <c r="I192" s="8"/>
      <c r="J192" s="8">
        <f t="shared" si="58"/>
        <v>0</v>
      </c>
      <c r="K192" s="20">
        <f t="shared" si="59"/>
        <v>0</v>
      </c>
      <c r="L192" s="81"/>
    </row>
    <row r="193" spans="1:43" s="9" customFormat="1" ht="15.75">
      <c r="A193" s="69" t="s">
        <v>374</v>
      </c>
      <c r="B193" s="13" t="s">
        <v>375</v>
      </c>
      <c r="C193" s="54" t="s">
        <v>50</v>
      </c>
      <c r="D193" s="25">
        <v>3</v>
      </c>
      <c r="E193" s="8"/>
      <c r="F193" s="8">
        <f t="shared" si="56"/>
        <v>0</v>
      </c>
      <c r="G193" s="8"/>
      <c r="H193" s="8">
        <f t="shared" si="57"/>
        <v>0</v>
      </c>
      <c r="I193" s="8"/>
      <c r="J193" s="8">
        <f t="shared" si="58"/>
        <v>0</v>
      </c>
      <c r="K193" s="20">
        <f t="shared" si="59"/>
        <v>0</v>
      </c>
      <c r="L193" s="81"/>
    </row>
    <row r="194" spans="1:43" s="11" customFormat="1" ht="15.75">
      <c r="A194" s="85" t="s">
        <v>306</v>
      </c>
      <c r="B194" s="26" t="s">
        <v>68</v>
      </c>
      <c r="C194" s="54"/>
      <c r="D194" s="54"/>
      <c r="E194" s="83"/>
      <c r="F194" s="83">
        <f t="shared" si="56"/>
        <v>0</v>
      </c>
      <c r="G194" s="83"/>
      <c r="H194" s="83">
        <f t="shared" si="57"/>
        <v>0</v>
      </c>
      <c r="I194" s="83"/>
      <c r="J194" s="83">
        <f t="shared" si="58"/>
        <v>0</v>
      </c>
      <c r="K194" s="84">
        <f t="shared" si="59"/>
        <v>0</v>
      </c>
      <c r="L194" s="81"/>
    </row>
    <row r="195" spans="1:43" s="11" customFormat="1" ht="15.75">
      <c r="A195" s="44" t="s">
        <v>307</v>
      </c>
      <c r="B195" s="82" t="s">
        <v>134</v>
      </c>
      <c r="C195" s="54" t="s">
        <v>66</v>
      </c>
      <c r="D195" s="54">
        <v>2580</v>
      </c>
      <c r="E195" s="83"/>
      <c r="F195" s="83">
        <f t="shared" si="56"/>
        <v>0</v>
      </c>
      <c r="G195" s="83"/>
      <c r="H195" s="83">
        <f t="shared" si="57"/>
        <v>0</v>
      </c>
      <c r="I195" s="83"/>
      <c r="J195" s="83">
        <f t="shared" si="58"/>
        <v>0</v>
      </c>
      <c r="K195" s="84">
        <f t="shared" si="59"/>
        <v>0</v>
      </c>
      <c r="L195" s="81"/>
    </row>
    <row r="196" spans="1:43" s="11" customFormat="1" ht="15.75">
      <c r="A196" s="44" t="s">
        <v>308</v>
      </c>
      <c r="B196" s="82" t="s">
        <v>214</v>
      </c>
      <c r="C196" s="54" t="s">
        <v>66</v>
      </c>
      <c r="D196" s="54">
        <v>800</v>
      </c>
      <c r="E196" s="83"/>
      <c r="F196" s="83"/>
      <c r="G196" s="83"/>
      <c r="H196" s="83"/>
      <c r="I196" s="83"/>
      <c r="J196" s="83"/>
      <c r="K196" s="84"/>
      <c r="L196" s="81"/>
    </row>
    <row r="197" spans="1:43" s="37" customFormat="1" ht="15.75">
      <c r="A197" s="69" t="s">
        <v>309</v>
      </c>
      <c r="B197" s="38" t="s">
        <v>74</v>
      </c>
      <c r="C197" s="63" t="s">
        <v>51</v>
      </c>
      <c r="D197" s="63">
        <v>1</v>
      </c>
      <c r="E197" s="70"/>
      <c r="F197" s="70"/>
      <c r="G197" s="70"/>
      <c r="H197" s="70"/>
      <c r="I197" s="70"/>
      <c r="J197" s="70"/>
      <c r="K197" s="71"/>
      <c r="L197" s="68"/>
    </row>
    <row r="198" spans="1:43" s="37" customFormat="1" ht="15.75">
      <c r="A198" s="69"/>
      <c r="B198" s="70" t="s">
        <v>155</v>
      </c>
      <c r="C198" s="63"/>
      <c r="D198" s="63"/>
      <c r="E198" s="70"/>
      <c r="F198" s="70">
        <f t="shared" si="56"/>
        <v>0</v>
      </c>
      <c r="G198" s="70"/>
      <c r="H198" s="70">
        <f t="shared" si="57"/>
        <v>0</v>
      </c>
      <c r="I198" s="70"/>
      <c r="J198" s="70">
        <f t="shared" si="58"/>
        <v>0</v>
      </c>
      <c r="K198" s="71">
        <f t="shared" si="59"/>
        <v>0</v>
      </c>
    </row>
    <row r="199" spans="1:43" s="37" customFormat="1" ht="15.75">
      <c r="A199" s="69"/>
      <c r="B199" s="70" t="s">
        <v>156</v>
      </c>
      <c r="C199" s="63"/>
      <c r="D199" s="63"/>
      <c r="E199" s="70"/>
      <c r="F199" s="70">
        <f t="shared" si="56"/>
        <v>0</v>
      </c>
      <c r="G199" s="70"/>
      <c r="H199" s="70">
        <f t="shared" si="57"/>
        <v>0</v>
      </c>
      <c r="I199" s="70"/>
      <c r="J199" s="70">
        <f t="shared" si="58"/>
        <v>0</v>
      </c>
      <c r="K199" s="71">
        <f t="shared" si="59"/>
        <v>0</v>
      </c>
    </row>
    <row r="200" spans="1:43" s="23" customFormat="1" ht="15.75">
      <c r="A200" s="46"/>
      <c r="B200" s="16"/>
      <c r="C200" s="56"/>
      <c r="D200" s="56"/>
      <c r="E200" s="16"/>
      <c r="F200" s="16"/>
      <c r="G200" s="16"/>
      <c r="H200" s="16"/>
      <c r="I200" s="16"/>
      <c r="J200" s="16"/>
      <c r="K200" s="18"/>
    </row>
    <row r="201" spans="1:43" s="5" customFormat="1" ht="15.75">
      <c r="A201" s="34" t="s">
        <v>87</v>
      </c>
      <c r="B201" s="4" t="s">
        <v>165</v>
      </c>
      <c r="C201" s="62"/>
      <c r="D201" s="62"/>
      <c r="E201" s="3"/>
      <c r="F201" s="3"/>
      <c r="G201" s="3"/>
      <c r="H201" s="3"/>
      <c r="I201" s="3"/>
      <c r="J201" s="3"/>
      <c r="K201" s="17"/>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row>
    <row r="202" spans="1:43" s="23" customFormat="1" ht="15.75">
      <c r="A202" s="73" t="s">
        <v>191</v>
      </c>
      <c r="B202" s="36" t="s">
        <v>27</v>
      </c>
      <c r="C202" s="56"/>
      <c r="D202" s="56"/>
      <c r="E202" s="16"/>
      <c r="F202" s="16"/>
      <c r="G202" s="16"/>
      <c r="H202" s="16"/>
      <c r="I202" s="16"/>
      <c r="J202" s="16"/>
      <c r="K202" s="18"/>
    </row>
    <row r="203" spans="1:43" s="23" customFormat="1" ht="15">
      <c r="A203" s="45" t="s">
        <v>310</v>
      </c>
      <c r="B203" s="38" t="s">
        <v>331</v>
      </c>
      <c r="C203" s="56" t="s">
        <v>50</v>
      </c>
      <c r="D203" s="56">
        <v>2</v>
      </c>
      <c r="E203" s="16"/>
      <c r="F203" s="16"/>
      <c r="G203" s="16"/>
      <c r="H203" s="16"/>
      <c r="I203" s="16"/>
      <c r="J203" s="16"/>
      <c r="K203" s="18"/>
    </row>
    <row r="204" spans="1:43" s="23" customFormat="1" ht="15">
      <c r="A204" s="45" t="s">
        <v>311</v>
      </c>
      <c r="B204" s="38" t="s">
        <v>332</v>
      </c>
      <c r="C204" s="56" t="s">
        <v>50</v>
      </c>
      <c r="D204" s="56">
        <v>5</v>
      </c>
      <c r="E204" s="16"/>
      <c r="F204" s="16"/>
      <c r="G204" s="16"/>
      <c r="H204" s="16"/>
      <c r="I204" s="16"/>
      <c r="J204" s="16"/>
      <c r="K204" s="18"/>
    </row>
    <row r="205" spans="1:43" s="23" customFormat="1" ht="15">
      <c r="A205" s="45" t="s">
        <v>312</v>
      </c>
      <c r="B205" s="38" t="s">
        <v>333</v>
      </c>
      <c r="C205" s="56" t="s">
        <v>50</v>
      </c>
      <c r="D205" s="56">
        <v>12</v>
      </c>
      <c r="E205" s="16"/>
      <c r="F205" s="16"/>
      <c r="G205" s="16"/>
      <c r="H205" s="16"/>
      <c r="I205" s="16"/>
      <c r="J205" s="16"/>
      <c r="K205" s="18"/>
    </row>
    <row r="206" spans="1:43" s="23" customFormat="1" ht="15.75">
      <c r="A206" s="46" t="s">
        <v>123</v>
      </c>
      <c r="B206" s="36" t="s">
        <v>68</v>
      </c>
      <c r="C206" s="56"/>
      <c r="D206" s="56"/>
      <c r="E206" s="16"/>
      <c r="F206" s="16"/>
      <c r="G206" s="16"/>
      <c r="H206" s="16"/>
      <c r="I206" s="16"/>
      <c r="J206" s="16"/>
      <c r="K206" s="16"/>
    </row>
    <row r="207" spans="1:43" s="23" customFormat="1" ht="15">
      <c r="A207" s="69" t="s">
        <v>313</v>
      </c>
      <c r="B207" s="16" t="s">
        <v>157</v>
      </c>
      <c r="C207" s="63" t="s">
        <v>66</v>
      </c>
      <c r="D207" s="63">
        <v>570</v>
      </c>
      <c r="E207" s="16"/>
      <c r="F207" s="16"/>
      <c r="G207" s="16"/>
      <c r="H207" s="16"/>
      <c r="I207" s="16"/>
      <c r="J207" s="16"/>
      <c r="K207" s="16"/>
    </row>
    <row r="208" spans="1:43" s="23" customFormat="1" ht="15">
      <c r="A208" s="69" t="s">
        <v>314</v>
      </c>
      <c r="B208" s="38" t="s">
        <v>74</v>
      </c>
      <c r="C208" s="63" t="s">
        <v>51</v>
      </c>
      <c r="D208" s="63">
        <v>1</v>
      </c>
      <c r="E208" s="16"/>
      <c r="F208" s="16"/>
      <c r="G208" s="16"/>
      <c r="H208" s="16"/>
      <c r="I208" s="16"/>
      <c r="J208" s="16"/>
      <c r="K208" s="16"/>
    </row>
    <row r="209" spans="1:11" s="9" customFormat="1" ht="15.75">
      <c r="A209" s="43"/>
      <c r="B209" s="8" t="s">
        <v>20</v>
      </c>
      <c r="C209" s="25"/>
      <c r="D209" s="25"/>
      <c r="E209" s="8"/>
      <c r="F209" s="8"/>
      <c r="G209" s="8"/>
      <c r="H209" s="8"/>
      <c r="I209" s="8"/>
      <c r="J209" s="8"/>
      <c r="K209" s="8"/>
    </row>
    <row r="210" spans="1:11" s="9" customFormat="1" ht="15">
      <c r="A210" s="43"/>
      <c r="B210" s="8"/>
      <c r="C210" s="25"/>
      <c r="D210" s="25"/>
      <c r="E210" s="8"/>
      <c r="F210" s="27"/>
      <c r="G210" s="27"/>
      <c r="H210" s="27"/>
      <c r="I210" s="27"/>
      <c r="J210" s="27"/>
      <c r="K210" s="27"/>
    </row>
    <row r="211" spans="1:11" s="3" customFormat="1" ht="90.75" customHeight="1">
      <c r="A211" s="3" t="s">
        <v>88</v>
      </c>
      <c r="B211" s="74" t="s">
        <v>336</v>
      </c>
      <c r="C211" s="61" t="s">
        <v>334</v>
      </c>
      <c r="D211" s="61">
        <v>1</v>
      </c>
    </row>
    <row r="212" spans="1:11" s="9" customFormat="1" ht="114.75">
      <c r="A212" s="75" t="s">
        <v>193</v>
      </c>
      <c r="B212" s="74" t="s">
        <v>335</v>
      </c>
      <c r="C212" s="62" t="s">
        <v>334</v>
      </c>
      <c r="D212" s="62">
        <v>1</v>
      </c>
      <c r="E212" s="75"/>
      <c r="F212" s="75"/>
      <c r="G212" s="75"/>
      <c r="H212" s="75"/>
      <c r="I212" s="75"/>
      <c r="J212" s="75"/>
      <c r="K212" s="75"/>
    </row>
    <row r="213" spans="1:11" s="9" customFormat="1" ht="15">
      <c r="A213" s="43"/>
      <c r="C213" s="25"/>
      <c r="D213" s="25"/>
      <c r="E213" s="8"/>
      <c r="F213" s="27"/>
      <c r="G213" s="27"/>
      <c r="H213" s="27"/>
      <c r="I213" s="27"/>
      <c r="J213" s="27"/>
      <c r="K213" s="27"/>
    </row>
    <row r="214" spans="1:11" s="9" customFormat="1" ht="15.75">
      <c r="A214" s="75" t="s">
        <v>337</v>
      </c>
      <c r="B214" s="4" t="s">
        <v>49</v>
      </c>
      <c r="C214" s="62"/>
      <c r="D214" s="62"/>
      <c r="E214" s="3"/>
      <c r="F214" s="3"/>
      <c r="G214" s="3"/>
      <c r="H214" s="3"/>
      <c r="I214" s="3"/>
      <c r="J214" s="3"/>
      <c r="K214" s="17"/>
    </row>
    <row r="215" spans="1:11" s="9" customFormat="1" ht="30">
      <c r="A215" s="45" t="s">
        <v>338</v>
      </c>
      <c r="B215" s="13" t="s">
        <v>166</v>
      </c>
      <c r="C215" s="25"/>
      <c r="D215" s="25"/>
      <c r="E215" s="8"/>
      <c r="F215" s="27"/>
      <c r="G215" s="27"/>
      <c r="H215" s="27"/>
      <c r="I215" s="27"/>
      <c r="J215" s="27"/>
      <c r="K215" s="27"/>
    </row>
    <row r="216" spans="1:11" s="9" customFormat="1" ht="15">
      <c r="A216" s="45" t="s">
        <v>339</v>
      </c>
      <c r="B216" s="8" t="s">
        <v>340</v>
      </c>
      <c r="C216" s="25" t="s">
        <v>50</v>
      </c>
      <c r="D216" s="25">
        <v>14</v>
      </c>
      <c r="E216" s="8"/>
      <c r="F216" s="27"/>
      <c r="G216" s="27"/>
      <c r="H216" s="27"/>
      <c r="I216" s="27"/>
      <c r="J216" s="27"/>
      <c r="K216" s="27"/>
    </row>
    <row r="217" spans="1:11" s="9" customFormat="1" ht="15">
      <c r="A217" s="43"/>
      <c r="B217" s="8"/>
      <c r="C217" s="25"/>
      <c r="D217" s="25"/>
      <c r="E217" s="8"/>
      <c r="F217" s="27"/>
      <c r="G217" s="27"/>
      <c r="H217" s="27"/>
      <c r="I217" s="27"/>
      <c r="J217" s="27"/>
      <c r="K217" s="27"/>
    </row>
    <row r="218" spans="1:11" s="9" customFormat="1" ht="15">
      <c r="A218" s="43"/>
      <c r="B218" s="8"/>
      <c r="C218" s="25"/>
      <c r="D218" s="25"/>
      <c r="E218" s="8"/>
      <c r="F218" s="27"/>
      <c r="G218" s="27"/>
      <c r="H218" s="27"/>
      <c r="I218" s="27"/>
      <c r="J218" s="27"/>
      <c r="K218" s="27"/>
    </row>
    <row r="219" spans="1:11" s="9" customFormat="1" ht="15.75">
      <c r="A219" s="43"/>
      <c r="B219" s="75"/>
      <c r="C219" s="75"/>
      <c r="D219" s="75"/>
      <c r="E219" s="75"/>
      <c r="F219" s="75"/>
      <c r="G219" s="75"/>
      <c r="H219" s="75"/>
      <c r="I219" s="75"/>
      <c r="J219" s="75"/>
      <c r="K219" s="75"/>
    </row>
    <row r="220" spans="1:11" s="9" customFormat="1" ht="15">
      <c r="A220" s="43"/>
      <c r="B220" s="8"/>
      <c r="C220" s="25"/>
      <c r="D220" s="25"/>
      <c r="E220" s="8"/>
      <c r="F220" s="27"/>
      <c r="G220" s="27"/>
      <c r="H220" s="27"/>
      <c r="I220" s="27"/>
      <c r="J220" s="27"/>
      <c r="K220" s="27"/>
    </row>
    <row r="221" spans="1:11" s="9" customFormat="1" ht="15">
      <c r="A221" s="43"/>
      <c r="B221" s="8"/>
      <c r="C221" s="25"/>
      <c r="D221" s="25"/>
      <c r="E221" s="8"/>
      <c r="F221" s="27"/>
      <c r="G221" s="27"/>
      <c r="H221" s="27"/>
      <c r="I221" s="27"/>
      <c r="J221" s="27"/>
      <c r="K221" s="27"/>
    </row>
    <row r="222" spans="1:11" s="9" customFormat="1" ht="15">
      <c r="A222" s="43"/>
      <c r="B222" s="8"/>
      <c r="C222" s="25"/>
      <c r="D222" s="25"/>
      <c r="E222" s="8"/>
      <c r="F222" s="27"/>
      <c r="G222" s="27"/>
      <c r="H222" s="27"/>
      <c r="I222" s="27"/>
      <c r="J222" s="27"/>
      <c r="K222" s="27"/>
    </row>
    <row r="223" spans="1:11" s="9" customFormat="1" ht="15">
      <c r="A223" s="43"/>
      <c r="B223" s="8"/>
      <c r="C223" s="25"/>
      <c r="D223" s="25"/>
      <c r="E223" s="8"/>
      <c r="F223" s="27"/>
      <c r="G223" s="27"/>
      <c r="H223" s="27"/>
      <c r="I223" s="27"/>
      <c r="J223" s="27"/>
      <c r="K223" s="27"/>
    </row>
    <row r="224" spans="1:11" s="9" customFormat="1" ht="15">
      <c r="A224" s="43"/>
      <c r="B224" s="8"/>
      <c r="C224" s="25"/>
      <c r="D224" s="25"/>
      <c r="E224" s="8"/>
      <c r="F224" s="27"/>
      <c r="G224" s="27"/>
      <c r="H224" s="27"/>
      <c r="I224" s="27"/>
      <c r="J224" s="27"/>
      <c r="K224" s="27"/>
    </row>
    <row r="225" spans="1:14" s="9" customFormat="1" ht="15">
      <c r="A225" s="43"/>
      <c r="B225" s="8"/>
      <c r="C225" s="25"/>
      <c r="D225" s="25"/>
      <c r="E225" s="8"/>
      <c r="F225" s="27"/>
      <c r="G225" s="27"/>
      <c r="H225" s="27"/>
      <c r="I225" s="27"/>
      <c r="J225" s="27"/>
      <c r="K225" s="27"/>
    </row>
    <row r="226" spans="1:14" s="9" customFormat="1" ht="15.75">
      <c r="A226" s="48"/>
      <c r="B226" s="28" t="s">
        <v>127</v>
      </c>
      <c r="C226" s="64"/>
      <c r="D226" s="64"/>
      <c r="K226" s="29"/>
    </row>
    <row r="227" spans="1:14" s="9" customFormat="1" ht="16.5" customHeight="1" thickBot="1">
      <c r="A227" s="49"/>
      <c r="B227" s="30" t="s">
        <v>128</v>
      </c>
      <c r="C227" s="65"/>
      <c r="D227" s="65"/>
      <c r="E227" s="31"/>
      <c r="F227" s="31"/>
      <c r="G227" s="31"/>
      <c r="H227" s="31"/>
      <c r="I227" s="31"/>
      <c r="J227" s="31"/>
      <c r="K227" s="32"/>
    </row>
    <row r="228" spans="1:14">
      <c r="A228" s="50"/>
      <c r="L228" s="15"/>
      <c r="M228" s="15"/>
      <c r="N228" s="15"/>
    </row>
    <row r="229" spans="1:14">
      <c r="A229" s="50"/>
    </row>
    <row r="231" spans="1:14">
      <c r="A231" s="50"/>
    </row>
    <row r="232" spans="1:14">
      <c r="A232" s="50"/>
    </row>
    <row r="233" spans="1:14">
      <c r="A233" s="50"/>
    </row>
    <row r="234" spans="1:14">
      <c r="A234" s="50"/>
    </row>
    <row r="235" spans="1:14">
      <c r="A235" s="50"/>
    </row>
    <row r="236" spans="1:14">
      <c r="A236" s="50"/>
    </row>
    <row r="237" spans="1:14">
      <c r="A237" s="50"/>
    </row>
    <row r="238" spans="1:14">
      <c r="A238" s="50"/>
    </row>
    <row r="239" spans="1:14">
      <c r="A239" s="50"/>
    </row>
    <row r="240" spans="1:14">
      <c r="A240" s="50"/>
    </row>
    <row r="241" spans="1:1">
      <c r="A241" s="50"/>
    </row>
    <row r="242" spans="1:1">
      <c r="A242" s="50"/>
    </row>
    <row r="243" spans="1:1">
      <c r="A243" s="50"/>
    </row>
    <row r="244" spans="1:1">
      <c r="A244" s="50"/>
    </row>
  </sheetData>
  <autoFilter ref="B1:B225"/>
  <mergeCells count="9">
    <mergeCell ref="J1:J2"/>
    <mergeCell ref="K1:K2"/>
    <mergeCell ref="E1:E2"/>
    <mergeCell ref="B1:B2"/>
    <mergeCell ref="D1:D2"/>
    <mergeCell ref="F1:F2"/>
    <mergeCell ref="G1:G2"/>
    <mergeCell ref="H1:H2"/>
    <mergeCell ref="I1:I2"/>
  </mergeCells>
  <phoneticPr fontId="0" type="noConversion"/>
  <pageMargins left="0.31496062992125984" right="0.19685039370078741" top="0.74803149606299213" bottom="0.62992125984251968" header="0.43307086614173229" footer="0.23622047244094491"/>
  <pageSetup paperSize="9" scale="39" fitToWidth="6" fitToHeight="6" orientation="portrait" r:id="rId1"/>
  <headerFooter alignWithMargins="0">
    <oddHeader>&amp;LATALAY APT.
ELEKTRİK TESİSATI METRAJ LİSTESİ&amp;CSayfa &amp;P</oddHeader>
    <oddFooter>&amp;C&amp;P/&amp;N&amp;R&amp;D</oddFooter>
  </headerFooter>
  <rowBreaks count="3" manualBreakCount="3">
    <brk id="50" max="10" man="1"/>
    <brk id="89" max="10" man="1"/>
    <brk id="178" max="10" man="1"/>
  </rowBreaks>
  <ignoredErrors>
    <ignoredError sqref="A184 A193"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KEŞİF</vt:lpstr>
      <vt:lpstr>KEŞİF!Print_Area</vt:lpstr>
      <vt:lpstr>KEŞİF!Print_Titles</vt:lpstr>
    </vt:vector>
  </TitlesOfParts>
  <Company>ENKOM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ENKOM</dc:creator>
  <cp:lastModifiedBy>Windows User</cp:lastModifiedBy>
  <cp:lastPrinted>2016-01-06T15:30:08Z</cp:lastPrinted>
  <dcterms:created xsi:type="dcterms:W3CDTF">2010-05-13T07:29:21Z</dcterms:created>
  <dcterms:modified xsi:type="dcterms:W3CDTF">2017-06-19T06:08:29Z</dcterms:modified>
</cp:coreProperties>
</file>