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psrv2\Purchasing\PURCHASING\Categories\Academic &amp; Admin\Office Supplies\2017\Sipariş - Gerçekleşen\"/>
    </mc:Choice>
  </mc:AlternateContent>
  <bookViews>
    <workbookView xWindow="0" yWindow="0" windowWidth="28800" windowHeight="13800"/>
  </bookViews>
  <sheets>
    <sheet name="Değerlendirme Formu" sheetId="2" r:id="rId1"/>
    <sheet name="Fiyatlandırma" sheetId="1" r:id="rId2"/>
  </sheets>
  <definedNames>
    <definedName name="_xlnm.Print_Area" localSheetId="0">'Değerlendirme Formu'!$B$2:$M$81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2" i="1" l="1"/>
  <c r="G191" i="1" l="1"/>
  <c r="G159" i="1"/>
  <c r="G183" i="1"/>
  <c r="G132" i="1"/>
  <c r="G123" i="1"/>
  <c r="G161" i="1"/>
  <c r="G91" i="1"/>
  <c r="G126" i="1"/>
  <c r="G85" i="1"/>
  <c r="G151" i="1"/>
  <c r="G139" i="1"/>
  <c r="G120" i="1"/>
  <c r="G107" i="1"/>
  <c r="G144" i="1"/>
  <c r="G119" i="1"/>
  <c r="G167" i="1"/>
  <c r="G170" i="1"/>
  <c r="G172" i="1"/>
  <c r="G174" i="1"/>
  <c r="G205" i="1"/>
  <c r="G178" i="1"/>
  <c r="G185" i="1"/>
  <c r="G59" i="1"/>
  <c r="G73" i="1"/>
  <c r="G111" i="1"/>
  <c r="G96" i="1"/>
  <c r="G54" i="1"/>
  <c r="G211" i="1"/>
  <c r="G40" i="1"/>
  <c r="G171" i="1"/>
  <c r="G115" i="1"/>
  <c r="G52" i="1"/>
  <c r="G145" i="1"/>
  <c r="G56" i="1"/>
  <c r="G19" i="1"/>
  <c r="G25" i="1"/>
  <c r="G30" i="1"/>
  <c r="G213" i="1"/>
  <c r="G212" i="1"/>
  <c r="G201" i="1"/>
  <c r="G128" i="1"/>
  <c r="G127" i="1"/>
  <c r="G149" i="1"/>
  <c r="G148" i="1"/>
  <c r="G147" i="1"/>
  <c r="G146" i="1"/>
  <c r="G216" i="1"/>
  <c r="G218" i="1"/>
  <c r="G217" i="1"/>
  <c r="G192" i="1"/>
  <c r="G184" i="1"/>
  <c r="G206" i="1"/>
  <c r="G164" i="1"/>
  <c r="G143" i="1"/>
  <c r="G101" i="1"/>
  <c r="G187" i="1"/>
  <c r="G188" i="1"/>
  <c r="G186" i="1"/>
  <c r="G177" i="1"/>
  <c r="G190" i="1"/>
  <c r="G193" i="1"/>
  <c r="G210" i="1"/>
  <c r="G194" i="1"/>
  <c r="G198" i="1"/>
  <c r="G209" i="1"/>
  <c r="G150" i="1"/>
  <c r="G189" i="1"/>
  <c r="G196" i="1"/>
  <c r="G131" i="1"/>
  <c r="G204" i="1"/>
  <c r="G136" i="1"/>
  <c r="G203" i="1"/>
  <c r="G200" i="1"/>
  <c r="G158" i="1"/>
  <c r="G163" i="1"/>
  <c r="G162" i="1"/>
  <c r="G215" i="1"/>
  <c r="G197" i="1"/>
  <c r="G207" i="1"/>
  <c r="G157" i="1"/>
  <c r="G155" i="1"/>
  <c r="G152" i="1"/>
  <c r="G214" i="1"/>
  <c r="G199" i="1"/>
  <c r="G202" i="1"/>
  <c r="G122" i="1"/>
  <c r="G88" i="1"/>
  <c r="G208" i="1"/>
  <c r="G195" i="1"/>
  <c r="G141" i="1"/>
  <c r="G86" i="1"/>
  <c r="G77" i="1"/>
  <c r="G89" i="1"/>
  <c r="G94" i="1"/>
  <c r="G110" i="1"/>
  <c r="G109" i="1"/>
  <c r="G113" i="1"/>
  <c r="G137" i="1"/>
  <c r="G130" i="1"/>
  <c r="G66" i="1"/>
  <c r="G135" i="1"/>
  <c r="G68" i="1"/>
  <c r="G90" i="1"/>
  <c r="G7" i="1"/>
  <c r="G6" i="1"/>
  <c r="G129" i="1"/>
  <c r="G125" i="1"/>
  <c r="G49" i="1"/>
  <c r="G140" i="1"/>
  <c r="G92" i="1"/>
  <c r="G75" i="1"/>
  <c r="G180" i="1"/>
  <c r="G173" i="1"/>
  <c r="G65" i="1"/>
  <c r="G28" i="1"/>
  <c r="G57" i="1"/>
  <c r="G124" i="1"/>
  <c r="G42" i="1"/>
  <c r="G175" i="1"/>
  <c r="G168" i="1"/>
  <c r="G176" i="1"/>
  <c r="G38" i="1"/>
  <c r="G97" i="1"/>
  <c r="G48" i="1"/>
  <c r="G80" i="1"/>
  <c r="G69" i="1"/>
  <c r="G8" i="1"/>
  <c r="G20" i="1"/>
  <c r="G14" i="1"/>
  <c r="G12" i="1"/>
  <c r="G31" i="1"/>
  <c r="G18" i="1"/>
  <c r="G26" i="1"/>
  <c r="G93" i="1"/>
  <c r="G114" i="1"/>
  <c r="G116" i="1"/>
  <c r="G33" i="1"/>
  <c r="G46" i="1"/>
  <c r="G45" i="1"/>
  <c r="G67" i="1"/>
  <c r="G34" i="1"/>
  <c r="G27" i="1"/>
  <c r="G22" i="1"/>
  <c r="G21" i="1"/>
  <c r="G60" i="1"/>
  <c r="G133" i="1"/>
  <c r="G58" i="1"/>
  <c r="G15" i="1"/>
  <c r="G72" i="1"/>
  <c r="G11" i="1"/>
  <c r="G121" i="1"/>
  <c r="G17" i="1"/>
  <c r="G39" i="1"/>
  <c r="G61" i="1"/>
  <c r="G53" i="1"/>
  <c r="G50" i="1"/>
  <c r="G83" i="1"/>
  <c r="G82" i="1"/>
  <c r="G81" i="1"/>
  <c r="G13" i="1"/>
  <c r="G179" i="1"/>
  <c r="G74" i="1"/>
  <c r="G35" i="1"/>
  <c r="G36" i="1"/>
  <c r="G79" i="1"/>
  <c r="G78" i="1"/>
  <c r="G102" i="1"/>
  <c r="G84" i="1"/>
  <c r="G100" i="1"/>
  <c r="G154" i="1"/>
  <c r="G153" i="1"/>
  <c r="G64" i="1"/>
  <c r="G63" i="1"/>
  <c r="G87" i="1"/>
  <c r="E71" i="1"/>
  <c r="G71" i="1" s="1"/>
  <c r="E32" i="1"/>
  <c r="G32" i="1" s="1"/>
  <c r="E51" i="1"/>
  <c r="G51" i="1" s="1"/>
  <c r="E70" i="1"/>
  <c r="G70" i="1" s="1"/>
  <c r="E24" i="1"/>
  <c r="G24" i="1" s="1"/>
  <c r="E23" i="1"/>
  <c r="G23" i="1" s="1"/>
  <c r="G41" i="1"/>
  <c r="G44" i="1"/>
  <c r="G29" i="1"/>
  <c r="G37" i="1"/>
  <c r="G47" i="1"/>
  <c r="G156" i="1"/>
  <c r="G4" i="1"/>
  <c r="G106" i="1"/>
  <c r="G118" i="1"/>
  <c r="G62" i="1"/>
  <c r="G76" i="1"/>
  <c r="G103" i="1"/>
  <c r="G104" i="1"/>
  <c r="G5" i="1"/>
  <c r="G98" i="1"/>
  <c r="G134" i="1"/>
  <c r="E3" i="1"/>
  <c r="G10" i="1"/>
  <c r="G108" i="1"/>
  <c r="G105" i="1"/>
  <c r="G117" i="1"/>
  <c r="G169" i="1"/>
  <c r="G138" i="1"/>
  <c r="G55" i="1"/>
  <c r="G182" i="1"/>
  <c r="G99" i="1"/>
  <c r="G112" i="1"/>
  <c r="G95" i="1"/>
  <c r="G16" i="1"/>
  <c r="G142" i="1"/>
  <c r="G166" i="1"/>
  <c r="G165" i="1"/>
  <c r="G9" i="1"/>
  <c r="G181" i="1"/>
  <c r="G160" i="1"/>
  <c r="G43" i="1"/>
  <c r="G3" i="1" l="1"/>
  <c r="G220" i="1" s="1"/>
</calcChain>
</file>

<file path=xl/sharedStrings.xml><?xml version="1.0" encoding="utf-8"?>
<sst xmlns="http://schemas.openxmlformats.org/spreadsheetml/2006/main" count="499" uniqueCount="278">
  <si>
    <t>MALİYET TABLOSU</t>
  </si>
  <si>
    <t>Birim</t>
  </si>
  <si>
    <t>Miktar</t>
  </si>
  <si>
    <t>Fiyat</t>
  </si>
  <si>
    <t>Toplam</t>
  </si>
  <si>
    <t>CD-R KUTULU MAXELL 700 MB</t>
  </si>
  <si>
    <t>ADET</t>
  </si>
  <si>
    <t>PAKET</t>
  </si>
  <si>
    <t>CD-R KUTUSUZ 50'Lİ PAKET MAXELL 700 MB</t>
  </si>
  <si>
    <t>YAKA KART POŞETİ 80X115 MAPİ</t>
  </si>
  <si>
    <t>ISTAMPA MÜREKKEBİ MAVİ PELİKAN</t>
  </si>
  <si>
    <t>ISTAMPA MÜREKKEBİ SİYAH PELİKAN</t>
  </si>
  <si>
    <t>ISTAMPA MÜREKKEBİ KIRMIZI PELİKAN</t>
  </si>
  <si>
    <t>TAHTA SİLGİSİ BÜYÜK BOY AKYAZI</t>
  </si>
  <si>
    <t>SEKTERLİK A5</t>
  </si>
  <si>
    <t>SEKRETERLİK KAPAKSIZ A4</t>
  </si>
  <si>
    <t>DISCOVER ODA SPREYİ</t>
  </si>
  <si>
    <t>DISCOVER ODA SPREYİ MAKİNASI</t>
  </si>
  <si>
    <t xml:space="preserve">TEBEŞİR RENKLİ ROBERCOLOR </t>
  </si>
  <si>
    <t>TEBEŞİR SİLGİSİ AKYAZI BÜYÜK KEÇELİ</t>
  </si>
  <si>
    <t>ÜÇ AYAKLI YAZI TAHTASI FLİP CHART APARATLI 65X100</t>
  </si>
  <si>
    <t>SUNUM KUMANDASI CODOGEN CPCR 500</t>
  </si>
  <si>
    <t>L-POŞET DOSYA LEITZ 100'LÜ 4000T</t>
  </si>
  <si>
    <t>POŞET DOSYA ESSELTE SLT-4799 100'LÜ</t>
  </si>
  <si>
    <t>TELLİ DOSYA NOKİ ECO 50'Lİ MAVİ-KIRMIZI</t>
  </si>
  <si>
    <t>SUNUM DOSYASI 60 SAYFA UMİX  1145</t>
  </si>
  <si>
    <t>ÇİT ÇITLI DOSYA</t>
  </si>
  <si>
    <t>KİLİTLİ TORBA 31X44 (KİLİTLİ SINAV POŞETİ)</t>
  </si>
  <si>
    <t>63X38,1 100'LÜ BİLGİSAYAR ETİKETİ TANEX</t>
  </si>
  <si>
    <t>A3 FOTOKOPİ KAĞIDI 80GR XEROX</t>
  </si>
  <si>
    <t>FLIP CHART KAĞIT 3M 559</t>
  </si>
  <si>
    <t>PFLIP CHART KAĞIT İNTER 64X90 30 YP</t>
  </si>
  <si>
    <t>A4 250 GR KAĞIT XEROX</t>
  </si>
  <si>
    <t>A4 200 GR KAĞIT XEROX</t>
  </si>
  <si>
    <t>A4 FOTOKOPİ KAĞIDI 80GR COPIER BOND</t>
  </si>
  <si>
    <t>A4 RENKLİ FOTOKOPİ KAĞIDI 80GR</t>
  </si>
  <si>
    <t>KRAFT PAKETLEME KAĞIDI SAMAN RENKLİ</t>
  </si>
  <si>
    <t>POST-IT NOT KAĞIDI 51X76 3M FARKLI RENKLER</t>
  </si>
  <si>
    <t>POST-IT NOT KAĞIDI 75X75 3M FARKLI RENKLER</t>
  </si>
  <si>
    <t>POST-IT NOT KAĞIDI 38X51 3M</t>
  </si>
  <si>
    <t xml:space="preserve">BOARD MARKER KIRMIZI EDDİNG 360XL </t>
  </si>
  <si>
    <t xml:space="preserve">BOARD MARKER MAVİ EDDİNG 360XL </t>
  </si>
  <si>
    <t xml:space="preserve">BOARD MARKER SİYAH EDDİNG 360XL </t>
  </si>
  <si>
    <t>FOSFORLU KALEM PEMBE EDDİNG 344 10'LU</t>
  </si>
  <si>
    <t>FOSFORLU KALEM YEŞİL EDDİNG 344 10'LU</t>
  </si>
  <si>
    <t>FOSFORLU KALEM SARI EDDİNG 344 10'LU</t>
  </si>
  <si>
    <t>FOSFORLU KALEM MAVİ EDDİNG 344 10'LU</t>
  </si>
  <si>
    <t>STABILO 88 KALEM 10'LU KIRMIZI</t>
  </si>
  <si>
    <t>STABILO 88 KALEM 10'LU MAVİ</t>
  </si>
  <si>
    <t>STABILO 88 KALEM 10'LU SİYAH</t>
  </si>
  <si>
    <t>STABILO 88 KALEM 10'LU YEŞİL</t>
  </si>
  <si>
    <t>STABILO 88 KALEM 10'LU PEMBE</t>
  </si>
  <si>
    <t>BİC CRİSTAL MEDİUM TÜK.KALEM 50'Lİ KIRMIZI</t>
  </si>
  <si>
    <t>BİC CRİSTAL MEDİUM TÜK.KALEM 50'Lİ MAVİ</t>
  </si>
  <si>
    <t>BİC CRİSTAL MEDİUM TÜK.KALEM 50'Lİ SİYAH</t>
  </si>
  <si>
    <t>ROTRİNG 0,5 VERSATİL KALEM</t>
  </si>
  <si>
    <t>ROTRİNG 0,7 VERSATİL KALEM</t>
  </si>
  <si>
    <t>EDDİNG 8400 CD KALEMİ MAVİ</t>
  </si>
  <si>
    <t>EDDİNG 8400 CD KALEMİ SİYAH</t>
  </si>
  <si>
    <t>EDDİNG 8400 CD KALEMİ KIRMIZI</t>
  </si>
  <si>
    <t>LAMY DOLMA KALEM (JOY) 1.1M</t>
  </si>
  <si>
    <t>KUTU</t>
  </si>
  <si>
    <t>ASETAT KALEMİ EDDİNG PERMANET  MAVİ</t>
  </si>
  <si>
    <t>ASETAT KALEMİ EDDİNG PERMANET  KIRMIZI</t>
  </si>
  <si>
    <t>ASETAT KALEMİ EDDİNG PERMANET SİYAH</t>
  </si>
  <si>
    <t>KEÇELİ KALEM FABER CASTEL MAVİ</t>
  </si>
  <si>
    <t>KEÇELİ KALEM FABER CASTEL KIRMIZI</t>
  </si>
  <si>
    <t>KEÇELİ KALEM FABER CASTEL SİYAH</t>
  </si>
  <si>
    <t>KIRMIZI KURŞUN KALEM FABER CASTELL</t>
  </si>
  <si>
    <t>DAR KLASÖR ESSELTE ECONOMİ SİYAH</t>
  </si>
  <si>
    <t>DAR KLASÖR ESSELTE ECONOMİ KIRMIZI</t>
  </si>
  <si>
    <t>GENİŞ KLASÖR ESSELTE ECONOMİ SİYAH</t>
  </si>
  <si>
    <t>GENİŞ KLASÖR ESSELTE ECONOMİ KIRMIZI</t>
  </si>
  <si>
    <t>TELGRAF KLASÖR NOKİ (YARIM KLASÖR)</t>
  </si>
  <si>
    <t>KARTON KUTU KLASÖR ESSELTE 5276</t>
  </si>
  <si>
    <t>PLASTİK KUTU KLASÖR</t>
  </si>
  <si>
    <t>KLİPS 51 MM MAS</t>
  </si>
  <si>
    <t>KLİPS 41 MM MAS</t>
  </si>
  <si>
    <t xml:space="preserve">KLİPS 32 MM MAS </t>
  </si>
  <si>
    <t>KLİPS 25 MM MAS</t>
  </si>
  <si>
    <t>KLİPS 19 MM MAS</t>
  </si>
  <si>
    <t>3M SCOTCH BANT 19X33MT</t>
  </si>
  <si>
    <t>ATAÇ NO:3 TEMAT</t>
  </si>
  <si>
    <t>ATAÇ NO:4 TEMAT</t>
  </si>
  <si>
    <t>ZIMBA TELİ NO:10 TEMAT</t>
  </si>
  <si>
    <t>CETVEL 30 CM</t>
  </si>
  <si>
    <t>SIVI YAPIŞTIRICI PRİT</t>
  </si>
  <si>
    <t>JAPON YAPIŞTIRICI EVO BOND 502</t>
  </si>
  <si>
    <t>KALEMTRAŞ METAL NOKİ</t>
  </si>
  <si>
    <t>KURŞUN KALEM SİLGİSİ MAS</t>
  </si>
  <si>
    <t>MAKAS KÜÇÜK ESSELTE 610/2</t>
  </si>
  <si>
    <t>PRİT 10 GR</t>
  </si>
  <si>
    <t>KOLİ BANDI ŞEFAF VEGE</t>
  </si>
  <si>
    <t>KOLİ BANDI TABA VEGE</t>
  </si>
  <si>
    <t>SELOBANT KÜÇÜK VEGE 12X10 (KALİTELİ)</t>
  </si>
  <si>
    <t>UHU PATAFİX (HAMUR YAPIŞTIRICI)</t>
  </si>
  <si>
    <t>MAKET BIÇAĞI BÜYÜK MAS</t>
  </si>
  <si>
    <t>EVRAK RAFI ŞEFAF MAS 820</t>
  </si>
  <si>
    <t>PAKET LASTİĞİ MAS 50GR</t>
  </si>
  <si>
    <t>ŞERİT SİLİCİ TOMBO 10M</t>
  </si>
  <si>
    <t xml:space="preserve">MIKNATIS </t>
  </si>
  <si>
    <t>MAS ZARF AÇACAĞI</t>
  </si>
  <si>
    <t>TİPEX SIVI SİLİCİ NOKİ</t>
  </si>
  <si>
    <t>FİLE KALEMLİK TAKIMI ÜÇLÜ SET</t>
  </si>
  <si>
    <t>3'LÜ EVRAK RAFI KRAF 829</t>
  </si>
  <si>
    <t>BANT MAKİNASI MAS 640</t>
  </si>
  <si>
    <t>ZIMBA MAKİNASI NO:10 LEITZ</t>
  </si>
  <si>
    <t>ZIMBA MAKİNASI 24/6 MAX HD 50</t>
  </si>
  <si>
    <t>ZIMBA TELİ SÖKÜCÜ DELTA</t>
  </si>
  <si>
    <t>DELTA 131 ARŞİV ZIMBA MAK</t>
  </si>
  <si>
    <t>HESAP MAKİNASI CASIO AX 120</t>
  </si>
  <si>
    <t>DELGEÇ ORTABOY MAS 405</t>
  </si>
  <si>
    <t>TOPLU İĞNE MAS 330</t>
  </si>
  <si>
    <t>PANO RAPTİYESİ MAS</t>
  </si>
  <si>
    <t>MANTAR PANO 60X90</t>
  </si>
  <si>
    <t>MANTAR PANO 40X60</t>
  </si>
  <si>
    <t>9V PİL DURACELL</t>
  </si>
  <si>
    <t>BÜYÜK PİL D DURACELL</t>
  </si>
  <si>
    <t>RULO</t>
  </si>
  <si>
    <t>ORTA BOY PİL C DURACELL</t>
  </si>
  <si>
    <t>ŞARJLI PİL AA DURACELL</t>
  </si>
  <si>
    <t>23A PİL GP</t>
  </si>
  <si>
    <t xml:space="preserve">SEPERATÖR OCAK-ARALIK ESSELTE </t>
  </si>
  <si>
    <t>SEPERATÖR 5 RENKLİ ESSELTE</t>
  </si>
  <si>
    <t>SEPERATÖR 1-31 ESSELTE</t>
  </si>
  <si>
    <t>SEPERATÖR 1-20 ESSELTE</t>
  </si>
  <si>
    <t>SEPERATÖR 1-10 ESSELTE</t>
  </si>
  <si>
    <t>8 GB USB BELLEK SANDISK</t>
  </si>
  <si>
    <t>16 GB USB BELLEK SANDISK</t>
  </si>
  <si>
    <t>32 GB USB BELLEK SANDISK</t>
  </si>
  <si>
    <t>64 GB USB BELLEK SANDISK</t>
  </si>
  <si>
    <t xml:space="preserve">90X120 MANTAR PANO </t>
  </si>
  <si>
    <t>50X70 FOTOBLOK</t>
  </si>
  <si>
    <t>60X90 MANTAR PANO</t>
  </si>
  <si>
    <t>914X50 PLOTHER KAĞIDI</t>
  </si>
  <si>
    <t>25X27 KİLİTLİ POŞET</t>
  </si>
  <si>
    <t>26X35 KİLİTLİ POŞET</t>
  </si>
  <si>
    <t>80X30 TERMAL RULO</t>
  </si>
  <si>
    <t>A3 LAMİNASYON KAĞIDI</t>
  </si>
  <si>
    <t>A4 LAMİNASYON KAĞIDI</t>
  </si>
  <si>
    <t>A4 FOTOJOPİ ASTETAT</t>
  </si>
  <si>
    <t>MOBİ STAMPS R30 KAŞE</t>
  </si>
  <si>
    <t>TRODAT 4927 OTOMATİK KAŞE</t>
  </si>
  <si>
    <t>ÇİNİ MÜREKKEB</t>
  </si>
  <si>
    <t>KINNAP İP</t>
  </si>
  <si>
    <t>MİSİNE</t>
  </si>
  <si>
    <t>İMZA DOSYASI 24 YAPRAK</t>
  </si>
  <si>
    <t>GİDEN EVRAK KAYIT DEFTERİ</t>
  </si>
  <si>
    <t>TELEFON DEFTERİ</t>
  </si>
  <si>
    <t>PİCADOR 25X40KAĞIT BANT</t>
  </si>
  <si>
    <t>TEMAT 2050 KALEMLİK SET</t>
  </si>
  <si>
    <t>BIGPOINT 424 KAĞIT TUTACAĞI</t>
  </si>
  <si>
    <t>EAGLE 7002KARTVİZİTLİK</t>
  </si>
  <si>
    <t>L-5208 ALLURA 6 ÇEKMECELİ EVRAK RAFI</t>
  </si>
  <si>
    <t>L-5206 ALLURA 4 ÇEKMECELİ EVRAK RAFI</t>
  </si>
  <si>
    <t>ÜÇGEN ARŞİV KUTU KLASÖR</t>
  </si>
  <si>
    <t>DYMO LETRATAG YEDEK ŞERİT</t>
  </si>
  <si>
    <t>DYMO LETRATAG YAZI MAKİNASI</t>
  </si>
  <si>
    <t>DYMO KABARTMA ŞERİT</t>
  </si>
  <si>
    <t>BROTHER TZ-261 ETİKET</t>
  </si>
  <si>
    <t>FELLOWES 7098 EVRAK İMHA MAKİNASI</t>
  </si>
  <si>
    <t>FELLOWES P-35 EVRAK İMHA MAKİNASI</t>
  </si>
  <si>
    <t>23/13 TEL</t>
  </si>
  <si>
    <t>23/8 TEL</t>
  </si>
  <si>
    <t>23/10 TEL</t>
  </si>
  <si>
    <t>AYAKLI ASKILIK</t>
  </si>
  <si>
    <t>SUNUM DOSYASI 40 SAYFA</t>
  </si>
  <si>
    <t>SUNUM DOSYASI 80 SAYFA</t>
  </si>
  <si>
    <t>SUNUM DOSYASI 100 SAYFA</t>
  </si>
  <si>
    <t>A3 ŞEFFAF DOSYA  25 L,İK</t>
  </si>
  <si>
    <t>AYDINGER KAĞIDI 914*50 MT</t>
  </si>
  <si>
    <t>KURŞUN KALEM UCU 05</t>
  </si>
  <si>
    <t>KURŞUN KALEM UCU 07</t>
  </si>
  <si>
    <t>KURŞUN KALEM UCU 09</t>
  </si>
  <si>
    <t xml:space="preserve">KALİĞRAFİ KALEMİ 2,0 ARTLINE SİYAH </t>
  </si>
  <si>
    <t>KALİĞRAFİ KALEMİ 2,0 ARTLINE MAVİ</t>
  </si>
  <si>
    <t xml:space="preserve">KALİĞRAFİ KALEMİ 3,0 ARTLINE SİYAH </t>
  </si>
  <si>
    <t>KALİĞRAFİ KALEMİ 3,0 ARTLINE MAVİ</t>
  </si>
  <si>
    <t xml:space="preserve">LAMYDOLMA KALEM KARTUŞU SİYAH </t>
  </si>
  <si>
    <t xml:space="preserve">LAMYDOLMA KALEM KARTUŞU MAVİ </t>
  </si>
  <si>
    <t xml:space="preserve">LAMYDOLMA KALEM KARTUŞU KIRMIZI  </t>
  </si>
  <si>
    <t xml:space="preserve">DOLMA KALEM KARTUŞU SİYAH </t>
  </si>
  <si>
    <t>DOLMA KALEM KARTUŞU MAVİ</t>
  </si>
  <si>
    <t xml:space="preserve">PİLOT V7 SİYAH </t>
  </si>
  <si>
    <t>PİLOT V7 MAVİ</t>
  </si>
  <si>
    <t xml:space="preserve">PİLOT V7 KIRMIZI </t>
  </si>
  <si>
    <t>KEÇELİ KALEM 12 RENKLİ</t>
  </si>
  <si>
    <t>ATAÇ NO 2</t>
  </si>
  <si>
    <t>ATAÇ NO 5</t>
  </si>
  <si>
    <t>ATAÇ NO 6</t>
  </si>
  <si>
    <t>ZIMBA TELİ 24/6 TEMAT</t>
  </si>
  <si>
    <t xml:space="preserve">CETVEL 50 CM </t>
  </si>
  <si>
    <t xml:space="preserve">CİFT TARAFLI BANT 12 MM KÖPÜKLÜ </t>
  </si>
  <si>
    <t xml:space="preserve">CİFT TARAFLI BANT 25 MM KÖPÜKLÜ </t>
  </si>
  <si>
    <t>UHU FİX ÇİFT TARAFLI BANT</t>
  </si>
  <si>
    <t>MAKET BIÇAĞI BÜYÜK ( MAS )</t>
  </si>
  <si>
    <t>BANT MAKİNASI BÜYÜK  (scotch bant makinası)</t>
  </si>
  <si>
    <t xml:space="preserve">DELGEÇ LETZ 5180 </t>
  </si>
  <si>
    <t xml:space="preserve">SALYANGOZ BANT MAKİNBASI </t>
  </si>
  <si>
    <t>POSTÜP 5*38 CM</t>
  </si>
  <si>
    <t>POSTÜP 5*75CM</t>
  </si>
  <si>
    <t>POSTÜP 8*75CM</t>
  </si>
  <si>
    <t>POSTÜP 8*150CM</t>
  </si>
  <si>
    <t>SEPARATÖR 10 RENKLİ ESELTE</t>
  </si>
  <si>
    <t>SEPARATÖR A-Z  ESELTE</t>
  </si>
  <si>
    <t>SEPARATÖR 1-5  ESELTE</t>
  </si>
  <si>
    <t>GENİZ KILASÖR KIRMIZI ESELTE</t>
  </si>
  <si>
    <t xml:space="preserve">RENKLİ ATAÇ </t>
  </si>
  <si>
    <t xml:space="preserve">BALONCUKLU NAYLON 150*50 </t>
  </si>
  <si>
    <t>BROTHER 36 MM BLACK ON WHITE TAPE</t>
  </si>
  <si>
    <t>KAŞE TRODAT 4912</t>
  </si>
  <si>
    <t>AAA ŞARZEDİLEBİLİR PİL</t>
  </si>
  <si>
    <t>KURU BOYA KALEMİ 12 Lİ</t>
  </si>
  <si>
    <t>MAUSPED (Bilek Destekli)</t>
  </si>
  <si>
    <t xml:space="preserve">NOT TUTUCU </t>
  </si>
  <si>
    <t>MASA ÜSTÜ KALEMTRAŞ</t>
  </si>
  <si>
    <t>BOARD MARKER YEŞİL EDDİNG 360XL 10'LU</t>
  </si>
  <si>
    <t>AMBALAJ İPİ</t>
  </si>
  <si>
    <t>BOBİN</t>
  </si>
  <si>
    <t>İstanbul Bilgi Üniversitesi</t>
  </si>
  <si>
    <t>GENEL BİLGİLER</t>
  </si>
  <si>
    <t xml:space="preserve">Firma adı: </t>
  </si>
  <si>
    <t xml:space="preserve">Adres: </t>
  </si>
  <si>
    <t xml:space="preserve">İrtibat kişisi: </t>
  </si>
  <si>
    <t>Telefon:</t>
  </si>
  <si>
    <t>Email:</t>
  </si>
  <si>
    <t>Vergi Dairesi &amp; Numarası:</t>
  </si>
  <si>
    <t>Ticaret Sicil Numarası:</t>
  </si>
  <si>
    <t>IBAN:</t>
  </si>
  <si>
    <t>TİCARİ KOŞULLAR</t>
  </si>
  <si>
    <t>BİLGİ, sözleşme metninde imza aşamasına kadar değişiklik yapma haklarını kendinde saklı tutar.</t>
  </si>
  <si>
    <t>BİLGİ, işbu çalışmayla ilgili her türlü cayma ve çalışmayı iptal etme hakkını kendinde saklı tutar.</t>
  </si>
  <si>
    <t>Sözleşmenin imzalanmasından doğan veya doğabilecek damga vergisi yükümlülüğü YÜKLENİCİ firmaya aittir. Üniversite, 2547 sayılı Yükseköğretim Kanunu ve 488 sayılı Damga Vergisi Kanunu kapsamında damga vergisi ödemekten muaftır. Yapılan ödemeye ilişkin makbuz sureti ÜNİVERSİTE'ye ibraz edilecektir.</t>
  </si>
  <si>
    <t>TEKNİK DETAYLAR</t>
  </si>
  <si>
    <t>TANIMLAR</t>
  </si>
  <si>
    <t>#1</t>
  </si>
  <si>
    <t>#2</t>
  </si>
  <si>
    <t>#3</t>
  </si>
  <si>
    <t>ALT YAPI</t>
  </si>
  <si>
    <t>Toplam Bordrolu Personel Sayısı</t>
  </si>
  <si>
    <t>Günlük Ortalama Hizmet Verilen Kişi Sayısı</t>
  </si>
  <si>
    <t>Günlük Ortalama Tabldot Hizmet Verilen Kişi Sayısı</t>
  </si>
  <si>
    <t>REFERANSLAR</t>
  </si>
  <si>
    <t>Firma Adı:</t>
  </si>
  <si>
    <t>Sektör:</t>
  </si>
  <si>
    <t>Hizmet Süresi:</t>
  </si>
  <si>
    <t>(1) Yetkili:</t>
  </si>
  <si>
    <t>(1) Yetkili Unvanı:</t>
  </si>
  <si>
    <t>(1) GSM:</t>
  </si>
  <si>
    <t>(1) Email:</t>
  </si>
  <si>
    <t>(2) Yetkili:</t>
  </si>
  <si>
    <t>(2) Yetkili Unvanı:</t>
  </si>
  <si>
    <t>(2) GSM:</t>
  </si>
  <si>
    <t>(2) Email:</t>
  </si>
  <si>
    <t>[TL]</t>
  </si>
  <si>
    <t>SENELİK TOPLAM TEKLİF</t>
  </si>
  <si>
    <t xml:space="preserve">Tüm fiyatlar KDV hariçtir. </t>
  </si>
  <si>
    <t>Ödeme; ÜRÜN tesliminden sonra düzenlenen fatura tarihinden itibaren 45 (KırkBeş) gün sonundaki ilk tedarikçi ödeme günü olan Cuma günü yapılacaktır.</t>
  </si>
  <si>
    <t xml:space="preserve">Teklif veren firma, BİLGİ'deki taahhüt edilen yıllık tüketimin %15 oranında +/- değişkenlik gösterebileceğini kabul eder. </t>
  </si>
  <si>
    <t>Teklif edilen ve onaylanan üründen farklı nitelikte ürünün verilmesi durumunda, oluşacak zarardan dolayı üniversitenin uğrayacağı maddi ve manevi tazminatlar FİRMA tarafından kayıtsız şartsız kabul edilecektir.</t>
  </si>
  <si>
    <t>ÜRÜN'lerin teslim süresi, sipariş onayını takiben en geç 3 gün'dür. Ancak kanunlarda belirtilen mücbir sebeplerden dolayı teslim süresinin uzaması durumunda taraflar yeni teslim tarihi belirleyecektir. Mücbir sebep halleri dışındaki gecikmeler, cezaya tabidir.</t>
  </si>
  <si>
    <t>*</t>
  </si>
  <si>
    <t>2017-2018 KIRTASİYE İHALESİ</t>
  </si>
  <si>
    <t xml:space="preserve">Fiyatlandırma Tablosunda belirtilmiştir. </t>
  </si>
  <si>
    <t xml:space="preserve">2017 - 2018 dönemindeki aylık kırtasiye taleplerinin karşılanması işidir. </t>
  </si>
  <si>
    <t>[ KAŞE / İMZA ]</t>
  </si>
  <si>
    <t xml:space="preserve">* Tüm Fiyatlar Kdv Hariçtir. </t>
  </si>
  <si>
    <t xml:space="preserve">*Fiyatlar 12 ay boyunca geçerli olacaktır. </t>
  </si>
  <si>
    <t>TANGY 1050 MAVİ</t>
  </si>
  <si>
    <t xml:space="preserve">TANGY 1050 KIRMIZI </t>
  </si>
  <si>
    <t>KALEM PİL AA DURACELL (ENDÜSTRİYEL)</t>
  </si>
  <si>
    <t>İNCE KALEM PİL AAA DURACELL (ENDÜSTRİYEL)</t>
  </si>
  <si>
    <t>Teklif Türk Lirası olarak hazırlanmalıdır.</t>
  </si>
  <si>
    <t xml:space="preserve">Söz konusu liste 1 Ekim 2017 -  30 Eylül 2018 tarihleri arasında geçerli olacaktır. </t>
  </si>
  <si>
    <t xml:space="preserve">Hizmet tesliminde gecikme olduğu taktirde, FİRMA gecikilen her gün için sipariş edilen ÜRÜN toplam bedelinin %0,03’ü (bindeüç) oranında ceza ödemeyi kabul ve taahhüt eder. Bu meblağ, BİLGİ tarafından bildirilen bir hesaba en geç 1 hafta içerisinde ihtara gerek kalmadan FİRMA tarafından yatırılacaktır.
• Tazmin edilecek toplam tutar 3 aylık toplam ürün bedelinin %20 sini geçmeyecektir. </t>
  </si>
  <si>
    <r>
      <t xml:space="preserve">MAKAS BÜYÜK </t>
    </r>
    <r>
      <rPr>
        <sz val="9"/>
        <color rgb="FFC00000"/>
        <rFont val="Cambria"/>
        <family val="1"/>
      </rPr>
      <t>ESSELTE 610/4</t>
    </r>
  </si>
  <si>
    <r>
      <t xml:space="preserve">OFİS ÇÖP KOVASI </t>
    </r>
    <r>
      <rPr>
        <sz val="9"/>
        <color rgb="FFC00000"/>
        <rFont val="Cambria"/>
        <family val="1"/>
      </rPr>
      <t>METAL DELİKSİZ</t>
    </r>
  </si>
  <si>
    <r>
      <t xml:space="preserve">DUVAR SAATİ </t>
    </r>
    <r>
      <rPr>
        <sz val="9"/>
        <color rgb="FFC00000"/>
        <rFont val="Cambria"/>
        <family val="1"/>
      </rPr>
      <t xml:space="preserve">ALÜMİNYUM ÇERÇEVE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</si>
</sst>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_₺"/>
    <numFmt numFmtId="165" formatCode="#,##0.00\ &quot;₺&quot;"/>
  </numFmts>
  <fonts count="25" x14ac:knownFonts="1">
    <font>
      <sz val="11"/>
      <color theme="1"/>
      <name val="Calibri"/>
      <family val="2"/>
      <charset val="162"/>
      <scheme val="minor"/>
    </font>
    <font>
      <b/>
      <sz val="11"/>
      <color theme="1"/>
      <name val="Calibri"/>
      <family val="2"/>
      <charset val="162"/>
      <scheme val="minor"/>
    </font>
    <font>
      <sz val="10"/>
      <color theme="1"/>
      <name val="Cambria"/>
      <family val="1"/>
      <charset val="162"/>
    </font>
    <font>
      <b/>
      <sz val="10"/>
      <color theme="5"/>
      <name val="Cambria"/>
      <family val="1"/>
      <charset val="162"/>
    </font>
    <font>
      <b/>
      <sz val="10"/>
      <color theme="1"/>
      <name val="Cambria"/>
      <family val="1"/>
      <charset val="162"/>
    </font>
    <font>
      <b/>
      <sz val="10"/>
      <color rgb="FFFF0000"/>
      <name val="Cambria"/>
      <family val="1"/>
      <charset val="162"/>
    </font>
    <font>
      <sz val="9"/>
      <color theme="1"/>
      <name val="Cambria"/>
      <family val="1"/>
      <charset val="162"/>
    </font>
    <font>
      <sz val="11"/>
      <color theme="1"/>
      <name val="Calibri"/>
      <family val="2"/>
      <scheme val="minor"/>
    </font>
    <font>
      <b/>
      <sz val="11"/>
      <color theme="1"/>
      <name val="Cambria"/>
      <family val="1"/>
      <charset val="162"/>
    </font>
    <font>
      <i/>
      <sz val="9"/>
      <color theme="1"/>
      <name val="Cambria"/>
      <family val="1"/>
      <charset val="162"/>
    </font>
    <font>
      <b/>
      <sz val="16"/>
      <color theme="0"/>
      <name val="Cambria"/>
      <family val="1"/>
    </font>
    <font>
      <sz val="11"/>
      <color theme="1"/>
      <name val="Cambria"/>
      <family val="1"/>
    </font>
    <font>
      <b/>
      <sz val="11"/>
      <color theme="0"/>
      <name val="Cambria"/>
      <family val="1"/>
    </font>
    <font>
      <sz val="10"/>
      <color theme="1"/>
      <name val="Cambria"/>
      <family val="1"/>
    </font>
    <font>
      <sz val="10.5"/>
      <color theme="1"/>
      <name val="Cambria"/>
      <family val="1"/>
    </font>
    <font>
      <u/>
      <sz val="11"/>
      <color theme="10"/>
      <name val="Calibri"/>
      <family val="2"/>
    </font>
    <font>
      <i/>
      <sz val="10"/>
      <color theme="1"/>
      <name val="Cambria"/>
      <family val="1"/>
    </font>
    <font>
      <sz val="9"/>
      <color theme="1"/>
      <name val="Cambria"/>
      <family val="1"/>
    </font>
    <font>
      <b/>
      <sz val="9"/>
      <color theme="1"/>
      <name val="Cambria"/>
      <family val="1"/>
    </font>
    <font>
      <b/>
      <sz val="10"/>
      <color theme="1"/>
      <name val="Cambria"/>
      <family val="1"/>
    </font>
    <font>
      <b/>
      <sz val="14"/>
      <color theme="0"/>
      <name val="Cambria"/>
      <family val="1"/>
    </font>
    <font>
      <b/>
      <sz val="11"/>
      <color theme="1"/>
      <name val="Cambria"/>
      <family val="1"/>
    </font>
    <font>
      <b/>
      <sz val="14"/>
      <color theme="1"/>
      <name val="Cambria"/>
      <family val="1"/>
    </font>
    <font>
      <sz val="10"/>
      <color theme="1"/>
      <name val="Calibri"/>
      <family val="2"/>
      <scheme val="minor"/>
    </font>
    <font>
      <sz val="9"/>
      <color rgb="FFC00000"/>
      <name val="Cambria"/>
      <family val="1"/>
    </font>
  </fonts>
  <fills count="5">
    <fill>
      <patternFill patternType="none"/>
    </fill>
    <fill>
      <patternFill patternType="gray125"/>
    </fill>
    <fill>
      <patternFill patternType="solid">
        <fgColor theme="1"/>
        <bgColor indexed="64"/>
      </patternFill>
    </fill>
    <fill>
      <patternFill patternType="solid">
        <fgColor rgb="FFCB333B"/>
        <bgColor indexed="64"/>
      </patternFill>
    </fill>
    <fill>
      <patternFill patternType="solid">
        <fgColor theme="0" tint="-4.9989318521683403E-2"/>
        <bgColor indexed="64"/>
      </patternFill>
    </fill>
  </fills>
  <borders count="35">
    <border>
      <left/>
      <right/>
      <top/>
      <bottom/>
      <diagonal/>
    </border>
    <border>
      <left style="thin">
        <color auto="1"/>
      </left>
      <right/>
      <top/>
      <bottom/>
      <diagonal/>
    </border>
    <border>
      <left style="thin">
        <color auto="1"/>
      </left>
      <right/>
      <top/>
      <bottom style="thin">
        <color theme="5"/>
      </bottom>
      <diagonal/>
    </border>
    <border>
      <left/>
      <right/>
      <top/>
      <bottom style="thin">
        <color theme="5"/>
      </bottom>
      <diagonal/>
    </border>
    <border>
      <left/>
      <right/>
      <top style="thin">
        <color theme="5"/>
      </top>
      <bottom style="thin">
        <color theme="0" tint="-0.1498458815271462"/>
      </bottom>
      <diagonal/>
    </border>
    <border>
      <left style="thin">
        <color theme="0" tint="-0.14996795556505021"/>
      </left>
      <right/>
      <top style="thin">
        <color theme="0" tint="-0.14996795556505021"/>
      </top>
      <bottom style="thin">
        <color theme="0" tint="-0.14996795556505021"/>
      </bottom>
      <diagonal/>
    </border>
    <border>
      <left style="thin">
        <color theme="0" tint="-0.14990691854609822"/>
      </left>
      <right/>
      <top style="thin">
        <color theme="0" tint="-0.1498458815271462"/>
      </top>
      <bottom style="thin">
        <color theme="0" tint="-0.149845881527146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right/>
      <top style="thin">
        <color rgb="FFCB333B"/>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rgb="FFC00000"/>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s>
  <cellStyleXfs count="4">
    <xf numFmtId="0" fontId="0" fillId="0" borderId="0"/>
    <xf numFmtId="0" fontId="7" fillId="0" borderId="0"/>
    <xf numFmtId="0" fontId="15" fillId="0" borderId="0" applyNumberFormat="0" applyFill="0" applyBorder="0" applyAlignment="0" applyProtection="0">
      <alignment vertical="top"/>
      <protection locked="0"/>
    </xf>
    <xf numFmtId="9" fontId="7" fillId="0" borderId="0" applyFont="0" applyFill="0" applyBorder="0" applyAlignment="0" applyProtection="0"/>
  </cellStyleXfs>
  <cellXfs count="87">
    <xf numFmtId="0" fontId="0" fillId="0" borderId="0" xfId="0"/>
    <xf numFmtId="0" fontId="2" fillId="0" borderId="0" xfId="0" applyFont="1"/>
    <xf numFmtId="0" fontId="3" fillId="2" borderId="2" xfId="0" applyFont="1" applyFill="1" applyBorder="1" applyAlignment="1">
      <alignment vertical="center"/>
    </xf>
    <xf numFmtId="0" fontId="3" fillId="2" borderId="3" xfId="0" applyFont="1" applyFill="1" applyBorder="1" applyAlignment="1">
      <alignment vertical="center"/>
    </xf>
    <xf numFmtId="0" fontId="4" fillId="0" borderId="1" xfId="0" applyFont="1" applyBorder="1" applyAlignment="1">
      <alignment vertical="center"/>
    </xf>
    <xf numFmtId="0" fontId="2" fillId="0" borderId="0" xfId="0" applyFont="1" applyBorder="1" applyAlignment="1">
      <alignment vertical="center"/>
    </xf>
    <xf numFmtId="0" fontId="5" fillId="0" borderId="0" xfId="0" applyFont="1" applyBorder="1" applyAlignment="1">
      <alignment horizontal="center" vertical="center"/>
    </xf>
    <xf numFmtId="0" fontId="0" fillId="0" borderId="1" xfId="0" applyBorder="1"/>
    <xf numFmtId="49" fontId="6" fillId="0" borderId="5" xfId="0" applyNumberFormat="1" applyFont="1" applyBorder="1" applyAlignment="1">
      <alignment horizontal="left" vertical="center"/>
    </xf>
    <xf numFmtId="164" fontId="8" fillId="0" borderId="7" xfId="1" applyNumberFormat="1" applyFont="1" applyFill="1" applyBorder="1" applyAlignment="1">
      <alignment horizontal="center" vertical="center"/>
    </xf>
    <xf numFmtId="165" fontId="8" fillId="0" borderId="7" xfId="1" applyNumberFormat="1" applyFont="1" applyFill="1" applyBorder="1" applyAlignment="1">
      <alignment horizontal="center" vertical="center"/>
    </xf>
    <xf numFmtId="0" fontId="6" fillId="0" borderId="5" xfId="0" applyFont="1" applyBorder="1" applyAlignment="1">
      <alignment horizontal="left" vertical="center"/>
    </xf>
    <xf numFmtId="165" fontId="0" fillId="0" borderId="0" xfId="0" applyNumberFormat="1"/>
    <xf numFmtId="0" fontId="5" fillId="0" borderId="4" xfId="0" applyFont="1" applyBorder="1" applyAlignment="1">
      <alignment vertical="center"/>
    </xf>
    <xf numFmtId="0" fontId="1" fillId="0" borderId="6" xfId="0" applyFont="1" applyBorder="1" applyAlignment="1">
      <alignment vertical="center"/>
    </xf>
    <xf numFmtId="0" fontId="11" fillId="0" borderId="0" xfId="1" applyFont="1"/>
    <xf numFmtId="0" fontId="13" fillId="0" borderId="0" xfId="1" applyFont="1" applyBorder="1" applyAlignment="1">
      <alignment horizontal="left" vertical="center" wrapText="1"/>
    </xf>
    <xf numFmtId="0" fontId="13" fillId="0" borderId="15" xfId="1" applyFont="1" applyBorder="1" applyAlignment="1">
      <alignment horizontal="left" vertical="center" wrapText="1"/>
    </xf>
    <xf numFmtId="0" fontId="13" fillId="0" borderId="0" xfId="1" applyFont="1" applyFill="1" applyBorder="1" applyAlignment="1">
      <alignment horizontal="left" vertical="center" wrapText="1"/>
    </xf>
    <xf numFmtId="0" fontId="17" fillId="0" borderId="0" xfId="1" applyFont="1"/>
    <xf numFmtId="0" fontId="17" fillId="0" borderId="0" xfId="1" applyFont="1" applyBorder="1" applyAlignment="1">
      <alignment horizontal="left" vertical="center" wrapText="1"/>
    </xf>
    <xf numFmtId="0" fontId="18" fillId="0" borderId="0" xfId="1" applyFont="1" applyAlignment="1">
      <alignment horizontal="center" vertical="center"/>
    </xf>
    <xf numFmtId="0" fontId="19" fillId="0" borderId="0" xfId="1" applyFont="1" applyAlignment="1">
      <alignment horizontal="center" vertical="center"/>
    </xf>
    <xf numFmtId="0" fontId="23" fillId="0" borderId="0" xfId="1" applyFont="1"/>
    <xf numFmtId="0" fontId="11" fillId="0" borderId="0" xfId="1" applyFont="1" applyAlignment="1">
      <alignment horizontal="right" vertical="top"/>
    </xf>
    <xf numFmtId="0" fontId="0" fillId="0" borderId="0" xfId="0" applyAlignment="1">
      <alignment horizontal="left"/>
    </xf>
    <xf numFmtId="0" fontId="20" fillId="0" borderId="0" xfId="1" applyFont="1" applyFill="1" applyBorder="1" applyAlignment="1">
      <alignment vertical="center"/>
    </xf>
    <xf numFmtId="0" fontId="21" fillId="0" borderId="0" xfId="1" applyFont="1" applyFill="1" applyBorder="1" applyAlignment="1">
      <alignment vertical="center" wrapText="1"/>
    </xf>
    <xf numFmtId="165" fontId="21" fillId="4" borderId="30" xfId="1" applyNumberFormat="1" applyFont="1" applyFill="1" applyBorder="1" applyAlignment="1">
      <alignment horizontal="center" vertical="center" wrapText="1"/>
    </xf>
    <xf numFmtId="0" fontId="22" fillId="0" borderId="0" xfId="1" applyFont="1" applyFill="1" applyBorder="1" applyAlignment="1">
      <alignment vertical="center"/>
    </xf>
    <xf numFmtId="0" fontId="21" fillId="4" borderId="30" xfId="1" applyFont="1" applyFill="1" applyBorder="1" applyAlignment="1">
      <alignment horizontal="center" vertical="center" wrapText="1"/>
    </xf>
    <xf numFmtId="164" fontId="8" fillId="0" borderId="33" xfId="1" applyNumberFormat="1" applyFont="1" applyFill="1" applyBorder="1" applyAlignment="1">
      <alignment horizontal="center" vertical="center"/>
    </xf>
    <xf numFmtId="164" fontId="8" fillId="0" borderId="34" xfId="1" applyNumberFormat="1" applyFont="1" applyFill="1" applyBorder="1" applyAlignment="1">
      <alignment horizontal="center" vertical="center"/>
    </xf>
    <xf numFmtId="0" fontId="13" fillId="0" borderId="27" xfId="1" applyFont="1" applyFill="1" applyBorder="1" applyAlignment="1">
      <alignment horizontal="left" vertical="center" wrapText="1"/>
    </xf>
    <xf numFmtId="0" fontId="13" fillId="0" borderId="28" xfId="1" applyFont="1" applyFill="1" applyBorder="1" applyAlignment="1">
      <alignment horizontal="left" vertical="center" wrapText="1"/>
    </xf>
    <xf numFmtId="0" fontId="13" fillId="0" borderId="29" xfId="1" applyFont="1" applyFill="1" applyBorder="1" applyAlignment="1">
      <alignment horizontal="left" vertical="center" wrapText="1"/>
    </xf>
    <xf numFmtId="0" fontId="13" fillId="4" borderId="27" xfId="1" applyFont="1" applyFill="1" applyBorder="1" applyAlignment="1">
      <alignment horizontal="center" vertical="center" wrapText="1"/>
    </xf>
    <xf numFmtId="0" fontId="13" fillId="4" borderId="29" xfId="1" applyFont="1" applyFill="1" applyBorder="1" applyAlignment="1">
      <alignment horizontal="center" vertical="center" wrapText="1"/>
    </xf>
    <xf numFmtId="0" fontId="13" fillId="0" borderId="11" xfId="1" applyNumberFormat="1" applyFont="1" applyBorder="1" applyAlignment="1">
      <alignment horizontal="left" vertical="center" wrapText="1"/>
    </xf>
    <xf numFmtId="0" fontId="16" fillId="0" borderId="19" xfId="1" applyFont="1" applyFill="1" applyBorder="1" applyAlignment="1">
      <alignment horizontal="left" vertical="center" wrapText="1"/>
    </xf>
    <xf numFmtId="0" fontId="16" fillId="0" borderId="0" xfId="1" applyFont="1" applyFill="1" applyBorder="1" applyAlignment="1">
      <alignment horizontal="left" vertical="center" wrapText="1"/>
    </xf>
    <xf numFmtId="0" fontId="16" fillId="0" borderId="20" xfId="1" applyFont="1" applyFill="1" applyBorder="1" applyAlignment="1">
      <alignment horizontal="left" vertical="center" wrapText="1"/>
    </xf>
    <xf numFmtId="0" fontId="10" fillId="3" borderId="8" xfId="1" applyFont="1" applyFill="1" applyBorder="1" applyAlignment="1">
      <alignment horizontal="center" vertical="center"/>
    </xf>
    <xf numFmtId="0" fontId="10" fillId="3" borderId="9" xfId="1" applyFont="1" applyFill="1" applyBorder="1" applyAlignment="1">
      <alignment horizontal="center" vertical="center"/>
    </xf>
    <xf numFmtId="0" fontId="10" fillId="3" borderId="10" xfId="1" applyFont="1" applyFill="1" applyBorder="1" applyAlignment="1">
      <alignment horizontal="center" vertical="center"/>
    </xf>
    <xf numFmtId="0" fontId="13" fillId="0" borderId="27" xfId="1" applyFont="1" applyFill="1" applyBorder="1" applyAlignment="1">
      <alignment horizontal="center" vertical="center" wrapText="1"/>
    </xf>
    <xf numFmtId="0" fontId="13" fillId="0" borderId="29" xfId="1" applyFont="1" applyFill="1" applyBorder="1" applyAlignment="1">
      <alignment horizontal="center" vertical="center" wrapText="1"/>
    </xf>
    <xf numFmtId="0" fontId="13" fillId="4" borderId="28" xfId="1" applyFont="1" applyFill="1" applyBorder="1" applyAlignment="1">
      <alignment horizontal="center" vertical="center" wrapText="1"/>
    </xf>
    <xf numFmtId="0" fontId="11" fillId="0" borderId="0" xfId="1" applyFont="1" applyAlignment="1">
      <alignment horizontal="center" wrapText="1"/>
    </xf>
    <xf numFmtId="0" fontId="13" fillId="0" borderId="17" xfId="1" applyFont="1" applyBorder="1" applyAlignment="1">
      <alignment horizontal="center" vertical="center" wrapText="1"/>
    </xf>
    <xf numFmtId="0" fontId="10" fillId="3" borderId="24" xfId="1" applyFont="1" applyFill="1" applyBorder="1" applyAlignment="1">
      <alignment horizontal="center" vertical="center"/>
    </xf>
    <xf numFmtId="0" fontId="10" fillId="3" borderId="25" xfId="1" applyFont="1" applyFill="1" applyBorder="1" applyAlignment="1">
      <alignment horizontal="center" vertical="center"/>
    </xf>
    <xf numFmtId="0" fontId="10" fillId="3" borderId="26" xfId="1" applyFont="1" applyFill="1" applyBorder="1" applyAlignment="1">
      <alignment horizontal="center" vertical="center"/>
    </xf>
    <xf numFmtId="0" fontId="13" fillId="0" borderId="16"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5" fillId="0" borderId="27" xfId="2" applyFill="1" applyBorder="1" applyAlignment="1" applyProtection="1">
      <alignment horizontal="left" vertical="center" wrapText="1"/>
    </xf>
    <xf numFmtId="0" fontId="15" fillId="0" borderId="28" xfId="2" applyFill="1" applyBorder="1" applyAlignment="1" applyProtection="1">
      <alignment horizontal="left" vertical="center" wrapText="1"/>
    </xf>
    <xf numFmtId="0" fontId="15" fillId="0" borderId="29" xfId="2" applyFill="1" applyBorder="1" applyAlignment="1" applyProtection="1">
      <alignment horizontal="left" vertical="center" wrapText="1"/>
    </xf>
    <xf numFmtId="0" fontId="16" fillId="0" borderId="19" xfId="1" applyFont="1" applyBorder="1" applyAlignment="1">
      <alignment vertical="center" wrapText="1"/>
    </xf>
    <xf numFmtId="0" fontId="16" fillId="0" borderId="0" xfId="1" applyFont="1" applyBorder="1" applyAlignment="1">
      <alignment vertical="center" wrapText="1"/>
    </xf>
    <xf numFmtId="0" fontId="16" fillId="0" borderId="20" xfId="1" applyFont="1" applyBorder="1" applyAlignment="1">
      <alignment vertical="center" wrapText="1"/>
    </xf>
    <xf numFmtId="0" fontId="16" fillId="0" borderId="19"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3" fillId="0" borderId="16" xfId="1" applyFont="1" applyBorder="1" applyAlignment="1">
      <alignment horizontal="center" vertical="center" wrapText="1"/>
    </xf>
    <xf numFmtId="0" fontId="13" fillId="0" borderId="18" xfId="1" applyFont="1" applyBorder="1" applyAlignment="1">
      <alignment horizontal="center" vertical="center" wrapText="1"/>
    </xf>
    <xf numFmtId="0" fontId="14" fillId="0" borderId="11" xfId="1" applyNumberFormat="1" applyFont="1" applyBorder="1" applyAlignment="1">
      <alignment horizontal="left" vertical="center" wrapText="1"/>
    </xf>
    <xf numFmtId="0" fontId="13" fillId="4" borderId="11" xfId="1" applyNumberFormat="1" applyFont="1" applyFill="1" applyBorder="1" applyAlignment="1">
      <alignment horizontal="center" vertical="center" wrapText="1"/>
    </xf>
    <xf numFmtId="0" fontId="15" fillId="4" borderId="11" xfId="2" applyNumberFormat="1" applyFill="1" applyBorder="1" applyAlignment="1" applyProtection="1">
      <alignment horizontal="center" vertical="center" wrapText="1"/>
    </xf>
    <xf numFmtId="0" fontId="14" fillId="0" borderId="12" xfId="1" applyNumberFormat="1" applyFont="1" applyBorder="1" applyAlignment="1">
      <alignment horizontal="left" vertical="center" wrapText="1"/>
    </xf>
    <xf numFmtId="0" fontId="14" fillId="0" borderId="13" xfId="1" applyNumberFormat="1" applyFont="1" applyBorder="1" applyAlignment="1">
      <alignment horizontal="left" vertical="center" wrapText="1"/>
    </xf>
    <xf numFmtId="0" fontId="14" fillId="0" borderId="14" xfId="1" applyNumberFormat="1" applyFont="1" applyBorder="1" applyAlignment="1">
      <alignment horizontal="left" vertical="center" wrapText="1"/>
    </xf>
    <xf numFmtId="0" fontId="13" fillId="4" borderId="12" xfId="1" applyNumberFormat="1" applyFont="1" applyFill="1" applyBorder="1" applyAlignment="1">
      <alignment horizontal="center" vertical="center" wrapText="1"/>
    </xf>
    <xf numFmtId="0" fontId="13" fillId="4" borderId="13" xfId="1" applyNumberFormat="1" applyFont="1" applyFill="1" applyBorder="1" applyAlignment="1">
      <alignment horizontal="center" vertical="center" wrapText="1"/>
    </xf>
    <xf numFmtId="0" fontId="13" fillId="4" borderId="14" xfId="1" applyNumberFormat="1" applyFont="1" applyFill="1" applyBorder="1" applyAlignment="1">
      <alignment horizontal="center" vertical="center" wrapText="1"/>
    </xf>
    <xf numFmtId="0" fontId="12" fillId="3" borderId="8" xfId="1" applyFont="1" applyFill="1" applyBorder="1" applyAlignment="1">
      <alignment horizontal="left" vertical="center"/>
    </xf>
    <xf numFmtId="0" fontId="12" fillId="3" borderId="9" xfId="1" applyFont="1" applyFill="1" applyBorder="1" applyAlignment="1">
      <alignment horizontal="left" vertical="center"/>
    </xf>
    <xf numFmtId="0" fontId="12" fillId="3" borderId="10" xfId="1" applyFont="1" applyFill="1" applyBorder="1" applyAlignment="1">
      <alignment horizontal="left" vertical="center"/>
    </xf>
    <xf numFmtId="0" fontId="9" fillId="0" borderId="0" xfId="0" applyFont="1" applyAlignment="1">
      <alignment horizontal="left"/>
    </xf>
    <xf numFmtId="0" fontId="20" fillId="3" borderId="31" xfId="1" applyFont="1" applyFill="1" applyBorder="1" applyAlignment="1">
      <alignment horizontal="center" vertical="center"/>
    </xf>
    <xf numFmtId="0" fontId="20" fillId="3" borderId="32" xfId="1" applyFont="1" applyFill="1" applyBorder="1" applyAlignment="1">
      <alignment horizontal="center" vertical="center"/>
    </xf>
    <xf numFmtId="0" fontId="22" fillId="4" borderId="30" xfId="1" applyFont="1" applyFill="1" applyBorder="1" applyAlignment="1">
      <alignment horizontal="center" vertical="center"/>
    </xf>
    <xf numFmtId="14" fontId="21" fillId="4" borderId="30" xfId="1" applyNumberFormat="1" applyFont="1" applyFill="1" applyBorder="1" applyAlignment="1">
      <alignment horizontal="center" vertical="center" wrapText="1"/>
    </xf>
  </cellXfs>
  <cellStyles count="4">
    <cellStyle name="Hyperlink" xfId="2" builtinId="8"/>
    <cellStyle name="Normal" xfId="0" builtinId="0"/>
    <cellStyle name="Normal 2" xfId="1"/>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10"/>
  <sheetViews>
    <sheetView showGridLines="0" tabSelected="1" zoomScaleSheetLayoutView="100" workbookViewId="0">
      <selection activeCell="B24" sqref="B24:M24"/>
    </sheetView>
  </sheetViews>
  <sheetFormatPr defaultColWidth="9.140625" defaultRowHeight="14.25" x14ac:dyDescent="0.2"/>
  <cols>
    <col min="1" max="4" width="9.140625" style="15"/>
    <col min="5" max="5" width="4.85546875" style="15" customWidth="1"/>
    <col min="6" max="6" width="9.140625" style="15"/>
    <col min="7" max="7" width="2.7109375" style="15" customWidth="1"/>
    <col min="8" max="8" width="9.140625" style="15"/>
    <col min="9" max="9" width="2.7109375" style="15" customWidth="1"/>
    <col min="10" max="10" width="9.140625" style="15"/>
    <col min="11" max="11" width="2.7109375" style="15" customWidth="1"/>
    <col min="12" max="12" width="8" style="15" customWidth="1"/>
    <col min="13" max="13" width="9.140625" style="15" customWidth="1"/>
    <col min="14" max="16384" width="9.140625" style="15"/>
  </cols>
  <sheetData>
    <row r="2" spans="2:13" ht="30" customHeight="1" x14ac:dyDescent="0.2">
      <c r="B2" s="42" t="s">
        <v>219</v>
      </c>
      <c r="C2" s="43"/>
      <c r="D2" s="43"/>
      <c r="E2" s="43"/>
      <c r="F2" s="43"/>
      <c r="G2" s="43"/>
      <c r="H2" s="43"/>
      <c r="I2" s="43"/>
      <c r="J2" s="43"/>
      <c r="K2" s="43"/>
      <c r="L2" s="43"/>
      <c r="M2" s="44"/>
    </row>
    <row r="3" spans="2:13" ht="3.75" customHeight="1" x14ac:dyDescent="0.2"/>
    <row r="4" spans="2:13" ht="24" customHeight="1" x14ac:dyDescent="0.2">
      <c r="B4" s="42" t="s">
        <v>262</v>
      </c>
      <c r="C4" s="43"/>
      <c r="D4" s="43"/>
      <c r="E4" s="43"/>
      <c r="F4" s="43"/>
      <c r="G4" s="43"/>
      <c r="H4" s="43"/>
      <c r="I4" s="43"/>
      <c r="J4" s="43"/>
      <c r="K4" s="43"/>
      <c r="L4" s="43"/>
      <c r="M4" s="44"/>
    </row>
    <row r="5" spans="2:13" ht="3.75" customHeight="1" x14ac:dyDescent="0.2"/>
    <row r="6" spans="2:13" x14ac:dyDescent="0.2">
      <c r="B6" s="79" t="s">
        <v>220</v>
      </c>
      <c r="C6" s="80"/>
      <c r="D6" s="80"/>
      <c r="E6" s="80"/>
      <c r="F6" s="80"/>
      <c r="G6" s="80"/>
      <c r="H6" s="80"/>
      <c r="I6" s="80"/>
      <c r="J6" s="80"/>
      <c r="K6" s="80"/>
      <c r="L6" s="80"/>
      <c r="M6" s="81"/>
    </row>
    <row r="7" spans="2:13" ht="3.75" customHeight="1" x14ac:dyDescent="0.2">
      <c r="B7" s="16"/>
      <c r="C7" s="16"/>
      <c r="D7" s="16"/>
      <c r="E7" s="16"/>
      <c r="F7" s="16"/>
      <c r="G7" s="16"/>
      <c r="H7" s="16"/>
      <c r="I7" s="16"/>
      <c r="J7" s="16"/>
      <c r="K7" s="16"/>
      <c r="L7" s="16"/>
      <c r="M7" s="16"/>
    </row>
    <row r="8" spans="2:13" x14ac:dyDescent="0.2">
      <c r="B8" s="70" t="s">
        <v>221</v>
      </c>
      <c r="C8" s="70"/>
      <c r="D8" s="70"/>
      <c r="E8" s="71"/>
      <c r="F8" s="71"/>
      <c r="G8" s="71"/>
      <c r="H8" s="71"/>
      <c r="I8" s="71"/>
      <c r="J8" s="71"/>
      <c r="K8" s="71"/>
      <c r="L8" s="71"/>
      <c r="M8" s="71"/>
    </row>
    <row r="9" spans="2:13" x14ac:dyDescent="0.2">
      <c r="B9" s="73" t="s">
        <v>222</v>
      </c>
      <c r="C9" s="74"/>
      <c r="D9" s="75"/>
      <c r="E9" s="76"/>
      <c r="F9" s="77"/>
      <c r="G9" s="77"/>
      <c r="H9" s="77"/>
      <c r="I9" s="77"/>
      <c r="J9" s="77"/>
      <c r="K9" s="77"/>
      <c r="L9" s="77"/>
      <c r="M9" s="78"/>
    </row>
    <row r="10" spans="2:13" x14ac:dyDescent="0.2">
      <c r="B10" s="70" t="s">
        <v>223</v>
      </c>
      <c r="C10" s="70"/>
      <c r="D10" s="70"/>
      <c r="E10" s="71"/>
      <c r="F10" s="71"/>
      <c r="G10" s="71"/>
      <c r="H10" s="71"/>
      <c r="I10" s="71"/>
      <c r="J10" s="71"/>
      <c r="K10" s="71"/>
      <c r="L10" s="71"/>
      <c r="M10" s="71"/>
    </row>
    <row r="11" spans="2:13" x14ac:dyDescent="0.2">
      <c r="B11" s="70" t="s">
        <v>224</v>
      </c>
      <c r="C11" s="70"/>
      <c r="D11" s="70"/>
      <c r="E11" s="71"/>
      <c r="F11" s="71"/>
      <c r="G11" s="71"/>
      <c r="H11" s="71"/>
      <c r="I11" s="71"/>
      <c r="J11" s="71"/>
      <c r="K11" s="71"/>
      <c r="L11" s="71"/>
      <c r="M11" s="71"/>
    </row>
    <row r="12" spans="2:13" ht="15" x14ac:dyDescent="0.2">
      <c r="B12" s="70" t="s">
        <v>225</v>
      </c>
      <c r="C12" s="70"/>
      <c r="D12" s="70"/>
      <c r="E12" s="72"/>
      <c r="F12" s="71"/>
      <c r="G12" s="71"/>
      <c r="H12" s="71"/>
      <c r="I12" s="71"/>
      <c r="J12" s="71"/>
      <c r="K12" s="71"/>
      <c r="L12" s="71"/>
      <c r="M12" s="71"/>
    </row>
    <row r="13" spans="2:13" x14ac:dyDescent="0.2">
      <c r="B13" s="70" t="s">
        <v>226</v>
      </c>
      <c r="C13" s="70"/>
      <c r="D13" s="70"/>
      <c r="E13" s="71"/>
      <c r="F13" s="71"/>
      <c r="G13" s="71"/>
      <c r="H13" s="71"/>
      <c r="I13" s="71"/>
      <c r="J13" s="71"/>
      <c r="K13" s="71"/>
      <c r="L13" s="71"/>
      <c r="M13" s="71"/>
    </row>
    <row r="14" spans="2:13" x14ac:dyDescent="0.2">
      <c r="B14" s="70" t="s">
        <v>227</v>
      </c>
      <c r="C14" s="70"/>
      <c r="D14" s="70"/>
      <c r="E14" s="71"/>
      <c r="F14" s="71"/>
      <c r="G14" s="71"/>
      <c r="H14" s="71"/>
      <c r="I14" s="71"/>
      <c r="J14" s="71"/>
      <c r="K14" s="71"/>
      <c r="L14" s="71"/>
      <c r="M14" s="71"/>
    </row>
    <row r="15" spans="2:13" x14ac:dyDescent="0.2">
      <c r="B15" s="70" t="s">
        <v>228</v>
      </c>
      <c r="C15" s="70"/>
      <c r="D15" s="70"/>
      <c r="E15" s="71"/>
      <c r="F15" s="71"/>
      <c r="G15" s="71"/>
      <c r="H15" s="71"/>
      <c r="I15" s="71"/>
      <c r="J15" s="71"/>
      <c r="K15" s="71"/>
      <c r="L15" s="71"/>
      <c r="M15" s="71"/>
    </row>
    <row r="16" spans="2:13" ht="3.75" customHeight="1" x14ac:dyDescent="0.2">
      <c r="B16" s="16"/>
      <c r="C16" s="16"/>
      <c r="D16" s="16"/>
      <c r="E16" s="16"/>
      <c r="F16" s="16"/>
      <c r="G16" s="16"/>
      <c r="H16" s="16"/>
      <c r="I16" s="16"/>
      <c r="J16" s="16"/>
      <c r="K16" s="16"/>
      <c r="L16" s="16"/>
      <c r="M16" s="16"/>
    </row>
    <row r="17" spans="1:13" ht="24" customHeight="1" x14ac:dyDescent="0.2">
      <c r="B17" s="42" t="s">
        <v>229</v>
      </c>
      <c r="C17" s="43"/>
      <c r="D17" s="43"/>
      <c r="E17" s="43"/>
      <c r="F17" s="43"/>
      <c r="G17" s="43"/>
      <c r="H17" s="43"/>
      <c r="I17" s="43"/>
      <c r="J17" s="43"/>
      <c r="K17" s="43"/>
      <c r="L17" s="43"/>
      <c r="M17" s="44"/>
    </row>
    <row r="18" spans="1:13" ht="3.75" customHeight="1" x14ac:dyDescent="0.2">
      <c r="B18" s="17"/>
      <c r="C18" s="17"/>
      <c r="D18" s="17"/>
      <c r="E18" s="17"/>
      <c r="F18" s="17"/>
      <c r="G18" s="17"/>
      <c r="H18" s="17"/>
      <c r="I18" s="17"/>
      <c r="J18" s="17"/>
      <c r="K18" s="17"/>
      <c r="L18" s="17"/>
      <c r="M18" s="17"/>
    </row>
    <row r="19" spans="1:13" ht="3.75" customHeight="1" x14ac:dyDescent="0.2">
      <c r="B19" s="68"/>
      <c r="C19" s="49"/>
      <c r="D19" s="49"/>
      <c r="E19" s="49"/>
      <c r="F19" s="49"/>
      <c r="G19" s="49"/>
      <c r="H19" s="49"/>
      <c r="I19" s="49"/>
      <c r="J19" s="49"/>
      <c r="K19" s="49"/>
      <c r="L19" s="49"/>
      <c r="M19" s="69"/>
    </row>
    <row r="20" spans="1:13" ht="17.25" customHeight="1" x14ac:dyDescent="0.2">
      <c r="A20" s="24" t="s">
        <v>261</v>
      </c>
      <c r="B20" s="39" t="s">
        <v>230</v>
      </c>
      <c r="C20" s="40"/>
      <c r="D20" s="40"/>
      <c r="E20" s="40"/>
      <c r="F20" s="40"/>
      <c r="G20" s="40"/>
      <c r="H20" s="40"/>
      <c r="I20" s="40"/>
      <c r="J20" s="40"/>
      <c r="K20" s="40"/>
      <c r="L20" s="40"/>
      <c r="M20" s="41"/>
    </row>
    <row r="21" spans="1:13" ht="17.25" customHeight="1" x14ac:dyDescent="0.2">
      <c r="A21" s="24" t="s">
        <v>261</v>
      </c>
      <c r="B21" s="39" t="s">
        <v>272</v>
      </c>
      <c r="C21" s="40"/>
      <c r="D21" s="40"/>
      <c r="E21" s="40"/>
      <c r="F21" s="40"/>
      <c r="G21" s="40"/>
      <c r="H21" s="40"/>
      <c r="I21" s="40"/>
      <c r="J21" s="40"/>
      <c r="K21" s="40"/>
      <c r="L21" s="40"/>
      <c r="M21" s="41"/>
    </row>
    <row r="22" spans="1:13" ht="19.5" customHeight="1" x14ac:dyDescent="0.2">
      <c r="A22" s="24" t="s">
        <v>261</v>
      </c>
      <c r="B22" s="39" t="s">
        <v>256</v>
      </c>
      <c r="C22" s="40"/>
      <c r="D22" s="40"/>
      <c r="E22" s="40"/>
      <c r="F22" s="40"/>
      <c r="G22" s="40"/>
      <c r="H22" s="40"/>
      <c r="I22" s="40"/>
      <c r="J22" s="40"/>
      <c r="K22" s="40"/>
      <c r="L22" s="40"/>
      <c r="M22" s="41"/>
    </row>
    <row r="23" spans="1:13" ht="27.75" customHeight="1" x14ac:dyDescent="0.2">
      <c r="A23" s="24" t="s">
        <v>261</v>
      </c>
      <c r="B23" s="65" t="s">
        <v>257</v>
      </c>
      <c r="C23" s="66"/>
      <c r="D23" s="66"/>
      <c r="E23" s="66"/>
      <c r="F23" s="66"/>
      <c r="G23" s="66"/>
      <c r="H23" s="66"/>
      <c r="I23" s="66"/>
      <c r="J23" s="66"/>
      <c r="K23" s="66"/>
      <c r="L23" s="66"/>
      <c r="M23" s="67"/>
    </row>
    <row r="24" spans="1:13" ht="16.5" customHeight="1" x14ac:dyDescent="0.2">
      <c r="A24" s="24" t="s">
        <v>261</v>
      </c>
      <c r="B24" s="39" t="s">
        <v>273</v>
      </c>
      <c r="C24" s="40"/>
      <c r="D24" s="40"/>
      <c r="E24" s="40"/>
      <c r="F24" s="40"/>
      <c r="G24" s="40"/>
      <c r="H24" s="40"/>
      <c r="I24" s="40"/>
      <c r="J24" s="40"/>
      <c r="K24" s="40"/>
      <c r="L24" s="40"/>
      <c r="M24" s="41"/>
    </row>
    <row r="25" spans="1:13" ht="14.25" customHeight="1" x14ac:dyDescent="0.2">
      <c r="A25" s="24" t="s">
        <v>261</v>
      </c>
      <c r="B25" s="39" t="s">
        <v>231</v>
      </c>
      <c r="C25" s="40"/>
      <c r="D25" s="40"/>
      <c r="E25" s="40"/>
      <c r="F25" s="40"/>
      <c r="G25" s="40"/>
      <c r="H25" s="40"/>
      <c r="I25" s="40"/>
      <c r="J25" s="40"/>
      <c r="K25" s="40"/>
      <c r="L25" s="40"/>
      <c r="M25" s="41"/>
    </row>
    <row r="26" spans="1:13" ht="30" customHeight="1" x14ac:dyDescent="0.2">
      <c r="A26" s="24" t="s">
        <v>261</v>
      </c>
      <c r="B26" s="39" t="s">
        <v>258</v>
      </c>
      <c r="C26" s="40"/>
      <c r="D26" s="40"/>
      <c r="E26" s="40"/>
      <c r="F26" s="40"/>
      <c r="G26" s="40"/>
      <c r="H26" s="40"/>
      <c r="I26" s="40"/>
      <c r="J26" s="40"/>
      <c r="K26" s="40"/>
      <c r="L26" s="40"/>
      <c r="M26" s="41"/>
    </row>
    <row r="27" spans="1:13" ht="14.25" customHeight="1" x14ac:dyDescent="0.2">
      <c r="A27" s="24" t="s">
        <v>261</v>
      </c>
      <c r="B27" s="39" t="s">
        <v>260</v>
      </c>
      <c r="C27" s="40"/>
      <c r="D27" s="40"/>
      <c r="E27" s="40"/>
      <c r="F27" s="40"/>
      <c r="G27" s="40"/>
      <c r="H27" s="40"/>
      <c r="I27" s="40"/>
      <c r="J27" s="40"/>
      <c r="K27" s="40"/>
      <c r="L27" s="40"/>
      <c r="M27" s="41"/>
    </row>
    <row r="28" spans="1:13" ht="26.25" customHeight="1" x14ac:dyDescent="0.2">
      <c r="B28" s="39"/>
      <c r="C28" s="40"/>
      <c r="D28" s="40"/>
      <c r="E28" s="40"/>
      <c r="F28" s="40"/>
      <c r="G28" s="40"/>
      <c r="H28" s="40"/>
      <c r="I28" s="40"/>
      <c r="J28" s="40"/>
      <c r="K28" s="40"/>
      <c r="L28" s="40"/>
      <c r="M28" s="41"/>
    </row>
    <row r="29" spans="1:13" ht="15" customHeight="1" x14ac:dyDescent="0.2">
      <c r="A29" s="24" t="s">
        <v>261</v>
      </c>
      <c r="B29" s="39" t="s">
        <v>259</v>
      </c>
      <c r="C29" s="40"/>
      <c r="D29" s="40"/>
      <c r="E29" s="40"/>
      <c r="F29" s="40"/>
      <c r="G29" s="40"/>
      <c r="H29" s="40"/>
      <c r="I29" s="40"/>
      <c r="J29" s="40"/>
      <c r="K29" s="40"/>
      <c r="L29" s="40"/>
      <c r="M29" s="41"/>
    </row>
    <row r="30" spans="1:13" ht="17.25" customHeight="1" x14ac:dyDescent="0.2">
      <c r="B30" s="39"/>
      <c r="C30" s="40"/>
      <c r="D30" s="40"/>
      <c r="E30" s="40"/>
      <c r="F30" s="40"/>
      <c r="G30" s="40"/>
      <c r="H30" s="40"/>
      <c r="I30" s="40"/>
      <c r="J30" s="40"/>
      <c r="K30" s="40"/>
      <c r="L30" s="40"/>
      <c r="M30" s="41"/>
    </row>
    <row r="31" spans="1:13" ht="52.5" customHeight="1" x14ac:dyDescent="0.2">
      <c r="A31" s="24" t="s">
        <v>261</v>
      </c>
      <c r="B31" s="62" t="s">
        <v>274</v>
      </c>
      <c r="C31" s="63"/>
      <c r="D31" s="63"/>
      <c r="E31" s="63"/>
      <c r="F31" s="63"/>
      <c r="G31" s="63"/>
      <c r="H31" s="63"/>
      <c r="I31" s="63"/>
      <c r="J31" s="63"/>
      <c r="K31" s="63"/>
      <c r="L31" s="63"/>
      <c r="M31" s="64"/>
    </row>
    <row r="32" spans="1:13" ht="20.25" customHeight="1" x14ac:dyDescent="0.2">
      <c r="A32" s="24" t="s">
        <v>261</v>
      </c>
      <c r="B32" s="39" t="s">
        <v>232</v>
      </c>
      <c r="C32" s="40"/>
      <c r="D32" s="40"/>
      <c r="E32" s="40"/>
      <c r="F32" s="40"/>
      <c r="G32" s="40"/>
      <c r="H32" s="40"/>
      <c r="I32" s="40"/>
      <c r="J32" s="40"/>
      <c r="K32" s="40"/>
      <c r="L32" s="40"/>
      <c r="M32" s="41"/>
    </row>
    <row r="33" spans="2:13" ht="24" customHeight="1" x14ac:dyDescent="0.2">
      <c r="B33" s="39"/>
      <c r="C33" s="40"/>
      <c r="D33" s="40"/>
      <c r="E33" s="40"/>
      <c r="F33" s="40"/>
      <c r="G33" s="40"/>
      <c r="H33" s="40"/>
      <c r="I33" s="40"/>
      <c r="J33" s="40"/>
      <c r="K33" s="40"/>
      <c r="L33" s="40"/>
      <c r="M33" s="41"/>
    </row>
    <row r="34" spans="2:13" ht="3.75" customHeight="1" x14ac:dyDescent="0.2">
      <c r="B34" s="49"/>
      <c r="C34" s="49"/>
      <c r="D34" s="49"/>
      <c r="E34" s="49"/>
      <c r="F34" s="49"/>
      <c r="G34" s="49"/>
      <c r="H34" s="49"/>
      <c r="I34" s="49"/>
      <c r="J34" s="49"/>
      <c r="K34" s="49"/>
      <c r="L34" s="49"/>
      <c r="M34" s="49"/>
    </row>
    <row r="35" spans="2:13" ht="24" customHeight="1" x14ac:dyDescent="0.2">
      <c r="B35" s="50" t="s">
        <v>233</v>
      </c>
      <c r="C35" s="51"/>
      <c r="D35" s="51"/>
      <c r="E35" s="51"/>
      <c r="F35" s="51"/>
      <c r="G35" s="51"/>
      <c r="H35" s="51"/>
      <c r="I35" s="51"/>
      <c r="J35" s="51"/>
      <c r="K35" s="51"/>
      <c r="L35" s="51"/>
      <c r="M35" s="52"/>
    </row>
    <row r="36" spans="2:13" ht="3.75" customHeight="1" x14ac:dyDescent="0.2">
      <c r="B36" s="18"/>
      <c r="C36" s="18"/>
      <c r="D36" s="18"/>
      <c r="E36" s="18"/>
      <c r="F36" s="18"/>
      <c r="G36" s="18"/>
      <c r="H36" s="18"/>
      <c r="I36" s="18"/>
      <c r="J36" s="18"/>
      <c r="K36" s="18"/>
      <c r="L36" s="18"/>
      <c r="M36" s="18"/>
    </row>
    <row r="37" spans="2:13" ht="14.25" customHeight="1" x14ac:dyDescent="0.2">
      <c r="B37" s="59" t="s">
        <v>263</v>
      </c>
      <c r="C37" s="60"/>
      <c r="D37" s="60"/>
      <c r="E37" s="60"/>
      <c r="F37" s="60"/>
      <c r="G37" s="60"/>
      <c r="H37" s="60"/>
      <c r="I37" s="60"/>
      <c r="J37" s="60"/>
      <c r="K37" s="60"/>
      <c r="L37" s="60"/>
      <c r="M37" s="61"/>
    </row>
    <row r="38" spans="2:13" ht="3.75" customHeight="1" x14ac:dyDescent="0.2">
      <c r="B38" s="18"/>
      <c r="C38" s="18"/>
      <c r="D38" s="18"/>
      <c r="E38" s="18"/>
      <c r="F38" s="18"/>
      <c r="G38" s="18"/>
      <c r="H38" s="18"/>
      <c r="I38" s="18"/>
      <c r="J38" s="18"/>
      <c r="K38" s="18"/>
      <c r="L38" s="18"/>
      <c r="M38" s="18"/>
    </row>
    <row r="39" spans="2:13" ht="3.75" customHeight="1" x14ac:dyDescent="0.2">
      <c r="B39" s="18"/>
      <c r="C39" s="18"/>
      <c r="D39" s="18"/>
      <c r="E39" s="18"/>
      <c r="F39" s="18"/>
      <c r="G39" s="18"/>
      <c r="H39" s="18"/>
      <c r="I39" s="18"/>
      <c r="J39" s="18"/>
      <c r="K39" s="18"/>
      <c r="L39" s="18"/>
      <c r="M39" s="18"/>
    </row>
    <row r="40" spans="2:13" ht="24" customHeight="1" x14ac:dyDescent="0.2">
      <c r="B40" s="42" t="s">
        <v>234</v>
      </c>
      <c r="C40" s="43"/>
      <c r="D40" s="43"/>
      <c r="E40" s="43"/>
      <c r="F40" s="43"/>
      <c r="G40" s="43"/>
      <c r="H40" s="43"/>
      <c r="I40" s="43"/>
      <c r="J40" s="43"/>
      <c r="K40" s="43"/>
      <c r="L40" s="43"/>
      <c r="M40" s="44"/>
    </row>
    <row r="41" spans="2:13" ht="8.25" customHeight="1" x14ac:dyDescent="0.2">
      <c r="B41" s="18"/>
      <c r="C41" s="18"/>
      <c r="D41" s="18"/>
      <c r="E41" s="18"/>
      <c r="F41" s="18"/>
      <c r="G41" s="18"/>
      <c r="H41" s="18"/>
      <c r="I41" s="18"/>
      <c r="J41" s="18"/>
      <c r="K41" s="18"/>
      <c r="L41" s="18"/>
      <c r="M41" s="18"/>
    </row>
    <row r="42" spans="2:13" ht="15" customHeight="1" x14ac:dyDescent="0.2">
      <c r="B42" s="53" t="s">
        <v>264</v>
      </c>
      <c r="C42" s="54"/>
      <c r="D42" s="54"/>
      <c r="E42" s="54"/>
      <c r="F42" s="54"/>
      <c r="G42" s="54"/>
      <c r="H42" s="54"/>
      <c r="I42" s="54"/>
      <c r="J42" s="54"/>
      <c r="K42" s="54"/>
      <c r="L42" s="54"/>
      <c r="M42" s="55"/>
    </row>
    <row r="43" spans="2:13" ht="2.25" customHeight="1" x14ac:dyDescent="0.2">
      <c r="B43" s="56"/>
      <c r="C43" s="57"/>
      <c r="D43" s="57"/>
      <c r="E43" s="57"/>
      <c r="F43" s="57"/>
      <c r="G43" s="57"/>
      <c r="H43" s="57"/>
      <c r="I43" s="57"/>
      <c r="J43" s="57"/>
      <c r="K43" s="57"/>
      <c r="L43" s="57"/>
      <c r="M43" s="58"/>
    </row>
    <row r="44" spans="2:13" x14ac:dyDescent="0.2">
      <c r="B44" s="18"/>
      <c r="C44" s="18"/>
      <c r="D44" s="18"/>
      <c r="E44" s="18"/>
      <c r="F44" s="18"/>
      <c r="G44" s="18"/>
      <c r="H44" s="18"/>
      <c r="I44" s="18"/>
      <c r="J44" s="18"/>
      <c r="K44" s="18"/>
      <c r="L44" s="18"/>
      <c r="M44" s="18"/>
    </row>
    <row r="45" spans="2:13" ht="24" customHeight="1" x14ac:dyDescent="0.2">
      <c r="B45" s="42" t="s">
        <v>238</v>
      </c>
      <c r="C45" s="43"/>
      <c r="D45" s="43"/>
      <c r="E45" s="43"/>
      <c r="F45" s="43"/>
      <c r="G45" s="43"/>
      <c r="H45" s="43"/>
      <c r="I45" s="43"/>
      <c r="J45" s="43"/>
      <c r="K45" s="43"/>
      <c r="L45" s="43"/>
      <c r="M45" s="44"/>
    </row>
    <row r="46" spans="2:13" ht="3.75" customHeight="1" x14ac:dyDescent="0.2">
      <c r="B46" s="18"/>
      <c r="C46" s="18"/>
      <c r="D46" s="18"/>
      <c r="E46" s="18"/>
      <c r="F46" s="18"/>
      <c r="G46" s="18"/>
      <c r="H46" s="18"/>
      <c r="I46" s="18"/>
      <c r="J46" s="18"/>
      <c r="K46" s="18"/>
      <c r="L46" s="18"/>
      <c r="M46" s="18"/>
    </row>
    <row r="47" spans="2:13" ht="14.25" customHeight="1" x14ac:dyDescent="0.2">
      <c r="B47" s="33" t="s">
        <v>239</v>
      </c>
      <c r="C47" s="34"/>
      <c r="D47" s="34"/>
      <c r="E47" s="34"/>
      <c r="F47" s="34"/>
      <c r="G47" s="35"/>
      <c r="H47" s="36"/>
      <c r="I47" s="47"/>
      <c r="J47" s="37"/>
      <c r="L47" s="48"/>
      <c r="M47" s="48"/>
    </row>
    <row r="48" spans="2:13" ht="3.75" customHeight="1" x14ac:dyDescent="0.2">
      <c r="B48" s="18"/>
      <c r="C48" s="18"/>
      <c r="D48" s="18"/>
      <c r="E48" s="18"/>
      <c r="F48" s="18"/>
      <c r="G48" s="18"/>
      <c r="H48" s="18"/>
      <c r="I48" s="18"/>
      <c r="J48" s="18"/>
      <c r="K48" s="18"/>
      <c r="L48" s="48"/>
      <c r="M48" s="48"/>
    </row>
    <row r="49" spans="2:13" ht="14.25" customHeight="1" x14ac:dyDescent="0.2">
      <c r="B49" s="33" t="s">
        <v>240</v>
      </c>
      <c r="C49" s="34"/>
      <c r="D49" s="34"/>
      <c r="E49" s="34"/>
      <c r="F49" s="34"/>
      <c r="G49" s="35"/>
      <c r="H49" s="36"/>
      <c r="I49" s="47"/>
      <c r="J49" s="37"/>
      <c r="L49" s="48"/>
      <c r="M49" s="48"/>
    </row>
    <row r="50" spans="2:13" ht="3.75" customHeight="1" x14ac:dyDescent="0.2">
      <c r="B50" s="18"/>
      <c r="C50" s="18"/>
      <c r="D50" s="18"/>
      <c r="E50" s="18"/>
      <c r="F50" s="18"/>
      <c r="G50" s="18"/>
      <c r="H50" s="18"/>
      <c r="I50" s="18"/>
      <c r="J50" s="18"/>
      <c r="K50" s="18"/>
      <c r="L50" s="48"/>
      <c r="M50" s="48"/>
    </row>
    <row r="51" spans="2:13" ht="14.25" customHeight="1" x14ac:dyDescent="0.2">
      <c r="B51" s="33" t="s">
        <v>241</v>
      </c>
      <c r="C51" s="34"/>
      <c r="D51" s="34"/>
      <c r="E51" s="34"/>
      <c r="F51" s="34"/>
      <c r="G51" s="35"/>
      <c r="H51" s="36"/>
      <c r="I51" s="47"/>
      <c r="J51" s="37"/>
      <c r="L51" s="48"/>
      <c r="M51" s="48"/>
    </row>
    <row r="52" spans="2:13" ht="3.75" customHeight="1" x14ac:dyDescent="0.2">
      <c r="B52" s="18"/>
      <c r="C52" s="18"/>
      <c r="D52" s="18"/>
      <c r="E52" s="18"/>
      <c r="F52" s="18"/>
      <c r="G52" s="18"/>
      <c r="H52" s="18"/>
      <c r="I52" s="18"/>
      <c r="J52" s="18"/>
      <c r="K52" s="18"/>
      <c r="L52" s="18"/>
      <c r="M52" s="18"/>
    </row>
    <row r="53" spans="2:13" ht="24" customHeight="1" x14ac:dyDescent="0.2">
      <c r="B53" s="42" t="s">
        <v>242</v>
      </c>
      <c r="C53" s="43"/>
      <c r="D53" s="43"/>
      <c r="E53" s="43"/>
      <c r="F53" s="43"/>
      <c r="G53" s="43"/>
      <c r="H53" s="43"/>
      <c r="I53" s="43"/>
      <c r="J53" s="43"/>
      <c r="K53" s="43"/>
      <c r="L53" s="43"/>
      <c r="M53" s="44"/>
    </row>
    <row r="54" spans="2:13" ht="3.75" customHeight="1" x14ac:dyDescent="0.2">
      <c r="B54" s="18"/>
      <c r="C54" s="18"/>
      <c r="D54" s="18"/>
      <c r="E54" s="18"/>
      <c r="F54" s="18"/>
      <c r="G54" s="18"/>
      <c r="H54" s="18"/>
      <c r="I54" s="18"/>
      <c r="J54" s="18"/>
      <c r="K54" s="18"/>
      <c r="L54" s="18"/>
      <c r="M54" s="18"/>
    </row>
    <row r="55" spans="2:13" ht="14.25" customHeight="1" x14ac:dyDescent="0.2">
      <c r="B55" s="18"/>
      <c r="C55" s="18"/>
      <c r="D55" s="18"/>
      <c r="E55" s="18"/>
      <c r="F55" s="45" t="s">
        <v>235</v>
      </c>
      <c r="G55" s="46"/>
      <c r="H55" s="45" t="s">
        <v>236</v>
      </c>
      <c r="I55" s="46"/>
      <c r="J55" s="45" t="s">
        <v>237</v>
      </c>
      <c r="K55" s="46"/>
    </row>
    <row r="56" spans="2:13" ht="3.75" customHeight="1" x14ac:dyDescent="0.2">
      <c r="B56" s="18"/>
      <c r="C56" s="18"/>
      <c r="D56" s="18"/>
      <c r="E56" s="18"/>
      <c r="F56" s="18"/>
      <c r="G56" s="18"/>
      <c r="H56" s="18"/>
      <c r="I56" s="18"/>
      <c r="J56" s="18"/>
      <c r="K56" s="18"/>
      <c r="L56" s="18"/>
      <c r="M56" s="18"/>
    </row>
    <row r="57" spans="2:13" x14ac:dyDescent="0.2">
      <c r="B57" s="38" t="s">
        <v>243</v>
      </c>
      <c r="C57" s="38"/>
      <c r="D57" s="38"/>
      <c r="E57" s="18"/>
      <c r="F57" s="36"/>
      <c r="G57" s="37"/>
      <c r="H57" s="36"/>
      <c r="I57" s="37"/>
      <c r="J57" s="36"/>
      <c r="K57" s="37"/>
      <c r="L57" s="18"/>
      <c r="M57" s="18"/>
    </row>
    <row r="58" spans="2:13" ht="3.75" customHeight="1" x14ac:dyDescent="0.2">
      <c r="B58" s="18"/>
      <c r="C58" s="18"/>
      <c r="D58" s="18"/>
      <c r="E58" s="18"/>
      <c r="F58" s="18"/>
      <c r="G58" s="18"/>
      <c r="H58" s="18"/>
      <c r="I58" s="18"/>
      <c r="J58" s="18"/>
      <c r="K58" s="18"/>
      <c r="L58" s="18"/>
      <c r="M58" s="18"/>
    </row>
    <row r="59" spans="2:13" ht="14.25" customHeight="1" x14ac:dyDescent="0.2">
      <c r="B59" s="38" t="s">
        <v>244</v>
      </c>
      <c r="C59" s="38"/>
      <c r="D59" s="38"/>
      <c r="E59" s="18"/>
      <c r="F59" s="36"/>
      <c r="G59" s="37"/>
      <c r="H59" s="36"/>
      <c r="I59" s="37"/>
      <c r="J59" s="36"/>
      <c r="K59" s="37"/>
    </row>
    <row r="60" spans="2:13" ht="3.75" customHeight="1" x14ac:dyDescent="0.2">
      <c r="B60" s="18"/>
      <c r="C60" s="18"/>
      <c r="D60" s="18"/>
      <c r="E60" s="18"/>
      <c r="F60" s="18"/>
      <c r="G60" s="18"/>
      <c r="H60" s="18"/>
      <c r="I60" s="18"/>
      <c r="J60" s="18"/>
      <c r="K60" s="18"/>
      <c r="L60" s="18"/>
      <c r="M60" s="18"/>
    </row>
    <row r="61" spans="2:13" ht="14.25" customHeight="1" x14ac:dyDescent="0.2">
      <c r="B61" s="33" t="s">
        <v>245</v>
      </c>
      <c r="C61" s="34"/>
      <c r="D61" s="35"/>
      <c r="E61" s="18"/>
      <c r="F61" s="36"/>
      <c r="G61" s="37"/>
      <c r="H61" s="36"/>
      <c r="I61" s="37"/>
      <c r="J61" s="36"/>
      <c r="K61" s="37"/>
    </row>
    <row r="62" spans="2:13" ht="3.75" customHeight="1" x14ac:dyDescent="0.2">
      <c r="B62" s="18"/>
      <c r="C62" s="18"/>
      <c r="D62" s="18"/>
      <c r="E62" s="18"/>
      <c r="F62" s="18"/>
      <c r="G62" s="18"/>
      <c r="H62" s="18"/>
      <c r="I62" s="18"/>
      <c r="J62" s="18"/>
      <c r="K62" s="18"/>
      <c r="L62" s="18"/>
      <c r="M62" s="18"/>
    </row>
    <row r="63" spans="2:13" ht="14.25" customHeight="1" x14ac:dyDescent="0.2">
      <c r="B63" s="38" t="s">
        <v>246</v>
      </c>
      <c r="C63" s="38"/>
      <c r="D63" s="38"/>
      <c r="E63" s="18"/>
      <c r="F63" s="36"/>
      <c r="G63" s="37"/>
      <c r="H63" s="36"/>
      <c r="I63" s="37"/>
      <c r="J63" s="36"/>
      <c r="K63" s="37"/>
    </row>
    <row r="64" spans="2:13" ht="3.75" customHeight="1" x14ac:dyDescent="0.2">
      <c r="B64" s="18"/>
      <c r="C64" s="18"/>
      <c r="D64" s="18"/>
      <c r="E64" s="18"/>
      <c r="F64" s="18"/>
      <c r="G64" s="18"/>
      <c r="H64" s="18"/>
      <c r="I64" s="18"/>
      <c r="J64" s="18"/>
      <c r="K64" s="18"/>
      <c r="L64" s="18"/>
      <c r="M64" s="18"/>
    </row>
    <row r="65" spans="2:13" ht="14.25" customHeight="1" x14ac:dyDescent="0.2">
      <c r="B65" s="33" t="s">
        <v>247</v>
      </c>
      <c r="C65" s="34"/>
      <c r="D65" s="35"/>
      <c r="E65" s="18"/>
      <c r="F65" s="36"/>
      <c r="G65" s="37"/>
      <c r="H65" s="36"/>
      <c r="I65" s="37"/>
      <c r="J65" s="36"/>
      <c r="K65" s="37"/>
    </row>
    <row r="66" spans="2:13" ht="3.75" customHeight="1" x14ac:dyDescent="0.2">
      <c r="B66" s="18"/>
      <c r="C66" s="18"/>
      <c r="D66" s="18"/>
      <c r="E66" s="18"/>
      <c r="F66" s="18"/>
      <c r="G66" s="18"/>
      <c r="H66" s="18"/>
      <c r="I66" s="18"/>
      <c r="J66" s="18"/>
      <c r="K66" s="18"/>
      <c r="L66" s="18"/>
      <c r="M66" s="18"/>
    </row>
    <row r="67" spans="2:13" ht="14.25" customHeight="1" x14ac:dyDescent="0.2">
      <c r="B67" s="33" t="s">
        <v>248</v>
      </c>
      <c r="C67" s="34"/>
      <c r="D67" s="35"/>
      <c r="E67" s="18"/>
      <c r="F67" s="36"/>
      <c r="G67" s="37"/>
      <c r="H67" s="36"/>
      <c r="I67" s="37"/>
      <c r="J67" s="36"/>
      <c r="K67" s="37"/>
    </row>
    <row r="68" spans="2:13" ht="3.75" customHeight="1" x14ac:dyDescent="0.2">
      <c r="B68" s="18"/>
      <c r="C68" s="18"/>
      <c r="D68" s="18"/>
      <c r="E68" s="18"/>
      <c r="F68" s="18"/>
      <c r="G68" s="18"/>
      <c r="H68" s="18"/>
      <c r="I68" s="18"/>
      <c r="J68" s="18"/>
      <c r="K68" s="18"/>
      <c r="L68" s="18"/>
      <c r="M68" s="18"/>
    </row>
    <row r="69" spans="2:13" ht="14.25" customHeight="1" x14ac:dyDescent="0.2">
      <c r="B69" s="33" t="s">
        <v>249</v>
      </c>
      <c r="C69" s="34"/>
      <c r="D69" s="35"/>
      <c r="E69" s="18"/>
      <c r="F69" s="36"/>
      <c r="G69" s="37"/>
      <c r="H69" s="36"/>
      <c r="I69" s="37"/>
      <c r="J69" s="36"/>
      <c r="K69" s="37"/>
    </row>
    <row r="70" spans="2:13" ht="3.75" customHeight="1" x14ac:dyDescent="0.2">
      <c r="B70" s="18"/>
      <c r="C70" s="18"/>
      <c r="D70" s="18"/>
      <c r="E70" s="18"/>
      <c r="F70" s="18"/>
      <c r="G70" s="18"/>
      <c r="H70" s="18"/>
      <c r="I70" s="18"/>
      <c r="J70" s="18"/>
      <c r="K70" s="18"/>
      <c r="L70" s="18"/>
      <c r="M70" s="18"/>
    </row>
    <row r="71" spans="2:13" x14ac:dyDescent="0.2">
      <c r="B71" s="38" t="s">
        <v>250</v>
      </c>
      <c r="C71" s="38"/>
      <c r="D71" s="38"/>
      <c r="E71" s="18"/>
      <c r="F71" s="36"/>
      <c r="G71" s="37"/>
      <c r="H71" s="36"/>
      <c r="I71" s="37"/>
      <c r="J71" s="36"/>
      <c r="K71" s="37"/>
      <c r="L71" s="18"/>
      <c r="M71" s="18"/>
    </row>
    <row r="72" spans="2:13" ht="3.75" customHeight="1" x14ac:dyDescent="0.2">
      <c r="B72" s="18"/>
      <c r="C72" s="18"/>
      <c r="D72" s="18"/>
      <c r="E72" s="18"/>
      <c r="F72" s="18"/>
      <c r="G72" s="18"/>
      <c r="H72" s="18"/>
      <c r="I72" s="18"/>
      <c r="J72" s="18"/>
      <c r="K72" s="18"/>
      <c r="L72" s="18"/>
      <c r="M72" s="18"/>
    </row>
    <row r="73" spans="2:13" ht="14.25" customHeight="1" x14ac:dyDescent="0.2">
      <c r="B73" s="33" t="s">
        <v>251</v>
      </c>
      <c r="C73" s="34"/>
      <c r="D73" s="35"/>
      <c r="E73" s="18"/>
      <c r="F73" s="36"/>
      <c r="G73" s="37"/>
      <c r="H73" s="36"/>
      <c r="I73" s="37"/>
      <c r="J73" s="36"/>
      <c r="K73" s="37"/>
    </row>
    <row r="74" spans="2:13" ht="3.75" customHeight="1" x14ac:dyDescent="0.2">
      <c r="B74" s="18"/>
      <c r="C74" s="18"/>
      <c r="D74" s="18"/>
      <c r="E74" s="18"/>
      <c r="F74" s="18"/>
      <c r="G74" s="18"/>
      <c r="H74" s="18"/>
      <c r="I74" s="18"/>
      <c r="J74" s="18"/>
      <c r="K74" s="18"/>
      <c r="L74" s="18"/>
      <c r="M74" s="18"/>
    </row>
    <row r="75" spans="2:13" ht="14.25" customHeight="1" x14ac:dyDescent="0.2">
      <c r="B75" s="33" t="s">
        <v>252</v>
      </c>
      <c r="C75" s="34"/>
      <c r="D75" s="35"/>
      <c r="E75" s="18"/>
      <c r="F75" s="36"/>
      <c r="G75" s="37"/>
      <c r="H75" s="36"/>
      <c r="I75" s="37"/>
      <c r="J75" s="36"/>
      <c r="K75" s="37"/>
    </row>
    <row r="76" spans="2:13" ht="3.75" customHeight="1" x14ac:dyDescent="0.2">
      <c r="B76" s="18"/>
      <c r="C76" s="18"/>
      <c r="D76" s="18"/>
      <c r="E76" s="18"/>
      <c r="F76" s="18"/>
      <c r="G76" s="18"/>
      <c r="H76" s="18"/>
      <c r="I76" s="18"/>
      <c r="J76" s="18"/>
      <c r="K76" s="18"/>
      <c r="L76" s="18"/>
      <c r="M76" s="18"/>
    </row>
    <row r="77" spans="2:13" ht="14.25" customHeight="1" x14ac:dyDescent="0.2">
      <c r="B77" s="33" t="s">
        <v>253</v>
      </c>
      <c r="C77" s="34"/>
      <c r="D77" s="35"/>
      <c r="E77" s="18"/>
      <c r="F77" s="36"/>
      <c r="G77" s="37"/>
      <c r="H77" s="36"/>
      <c r="I77" s="37"/>
      <c r="J77" s="36"/>
      <c r="K77" s="37"/>
    </row>
    <row r="78" spans="2:13" ht="3.75" customHeight="1" x14ac:dyDescent="0.2">
      <c r="B78" s="16"/>
      <c r="C78" s="16"/>
      <c r="D78" s="16"/>
      <c r="E78" s="16"/>
      <c r="F78" s="16"/>
      <c r="G78" s="16"/>
      <c r="H78" s="16"/>
      <c r="I78" s="16"/>
      <c r="J78" s="16"/>
      <c r="K78" s="16"/>
      <c r="L78" s="16"/>
      <c r="M78" s="16"/>
    </row>
    <row r="79" spans="2:13" ht="3.75" customHeight="1" x14ac:dyDescent="0.2">
      <c r="B79" s="16"/>
      <c r="C79" s="16"/>
      <c r="D79" s="16"/>
      <c r="E79" s="16"/>
      <c r="H79" s="22"/>
      <c r="I79" s="16"/>
      <c r="J79" s="16"/>
      <c r="K79" s="16"/>
      <c r="L79" s="16"/>
      <c r="M79" s="16"/>
    </row>
    <row r="80" spans="2:13" ht="3.75" customHeight="1" x14ac:dyDescent="0.2">
      <c r="B80" s="16"/>
      <c r="C80" s="16"/>
      <c r="D80" s="16"/>
      <c r="E80" s="16"/>
      <c r="H80" s="22"/>
      <c r="I80" s="16"/>
      <c r="J80" s="16"/>
      <c r="K80" s="16"/>
      <c r="L80" s="16"/>
      <c r="M80" s="16"/>
    </row>
    <row r="81" spans="2:13" ht="3.75" customHeight="1" x14ac:dyDescent="0.2">
      <c r="B81" s="16"/>
      <c r="C81" s="16"/>
      <c r="D81" s="16"/>
      <c r="E81" s="16"/>
      <c r="H81" s="22"/>
      <c r="I81" s="16"/>
      <c r="J81" s="16"/>
      <c r="K81" s="16"/>
      <c r="L81" s="16"/>
      <c r="M81" s="16"/>
    </row>
    <row r="82" spans="2:13" ht="3.75" customHeight="1" x14ac:dyDescent="0.2">
      <c r="B82" s="20"/>
      <c r="C82" s="20"/>
      <c r="D82" s="20"/>
      <c r="E82" s="20"/>
      <c r="F82" s="19"/>
      <c r="G82" s="19"/>
      <c r="H82" s="21"/>
      <c r="I82" s="20"/>
      <c r="J82" s="20"/>
      <c r="K82" s="20"/>
      <c r="L82" s="20"/>
      <c r="M82" s="20"/>
    </row>
    <row r="89" spans="2:13" x14ac:dyDescent="0.2">
      <c r="D89" s="23"/>
    </row>
    <row r="90" spans="2:13" x14ac:dyDescent="0.2">
      <c r="D90" s="23"/>
    </row>
    <row r="91" spans="2:13" x14ac:dyDescent="0.2">
      <c r="D91" s="23"/>
    </row>
    <row r="93" spans="2:13" x14ac:dyDescent="0.2">
      <c r="D93" s="23"/>
    </row>
    <row r="94" spans="2:13" x14ac:dyDescent="0.2">
      <c r="D94" s="23"/>
    </row>
    <row r="95" spans="2:13" x14ac:dyDescent="0.2">
      <c r="D95" s="23"/>
    </row>
    <row r="96" spans="2:13" x14ac:dyDescent="0.2">
      <c r="D96" s="23"/>
    </row>
    <row r="102" spans="4:4" x14ac:dyDescent="0.2">
      <c r="D102" s="23"/>
    </row>
    <row r="103" spans="4:4" x14ac:dyDescent="0.2">
      <c r="D103" s="23"/>
    </row>
    <row r="104" spans="4:4" x14ac:dyDescent="0.2">
      <c r="D104" s="23"/>
    </row>
    <row r="105" spans="4:4" x14ac:dyDescent="0.2">
      <c r="D105" s="23"/>
    </row>
    <row r="106" spans="4:4" x14ac:dyDescent="0.2">
      <c r="D106" s="23"/>
    </row>
    <row r="107" spans="4:4" x14ac:dyDescent="0.2">
      <c r="D107" s="23"/>
    </row>
    <row r="108" spans="4:4" x14ac:dyDescent="0.2">
      <c r="D108" s="23"/>
    </row>
    <row r="109" spans="4:4" x14ac:dyDescent="0.2">
      <c r="D109" s="23"/>
    </row>
    <row r="110" spans="4:4" x14ac:dyDescent="0.2">
      <c r="D110" s="23"/>
    </row>
  </sheetData>
  <mergeCells count="93">
    <mergeCell ref="B9:D9"/>
    <mergeCell ref="E9:M9"/>
    <mergeCell ref="B2:M2"/>
    <mergeCell ref="B4:M4"/>
    <mergeCell ref="B6:M6"/>
    <mergeCell ref="B8:D8"/>
    <mergeCell ref="E8:M8"/>
    <mergeCell ref="B10:D10"/>
    <mergeCell ref="E10:M10"/>
    <mergeCell ref="B11:D11"/>
    <mergeCell ref="E11:M11"/>
    <mergeCell ref="B12:D12"/>
    <mergeCell ref="E12:M12"/>
    <mergeCell ref="B13:D13"/>
    <mergeCell ref="E13:M13"/>
    <mergeCell ref="B14:D14"/>
    <mergeCell ref="E14:M14"/>
    <mergeCell ref="B15:D15"/>
    <mergeCell ref="E15:M15"/>
    <mergeCell ref="B22:M22"/>
    <mergeCell ref="B23:M23"/>
    <mergeCell ref="B24:M24"/>
    <mergeCell ref="B17:M17"/>
    <mergeCell ref="B19:M19"/>
    <mergeCell ref="B20:M20"/>
    <mergeCell ref="B34:M34"/>
    <mergeCell ref="B35:M35"/>
    <mergeCell ref="B42:M43"/>
    <mergeCell ref="B37:M37"/>
    <mergeCell ref="B25:M25"/>
    <mergeCell ref="B26:M26"/>
    <mergeCell ref="B29:M30"/>
    <mergeCell ref="B31:M31"/>
    <mergeCell ref="B32:M33"/>
    <mergeCell ref="B27:M28"/>
    <mergeCell ref="B40:M40"/>
    <mergeCell ref="B45:M45"/>
    <mergeCell ref="B47:G47"/>
    <mergeCell ref="H47:J47"/>
    <mergeCell ref="L47:M51"/>
    <mergeCell ref="B49:G49"/>
    <mergeCell ref="H49:J49"/>
    <mergeCell ref="B51:G51"/>
    <mergeCell ref="H51:J51"/>
    <mergeCell ref="B53:M53"/>
    <mergeCell ref="F55:G55"/>
    <mergeCell ref="H55:I55"/>
    <mergeCell ref="J55:K55"/>
    <mergeCell ref="B57:D57"/>
    <mergeCell ref="F57:G57"/>
    <mergeCell ref="H57:I57"/>
    <mergeCell ref="J57:K57"/>
    <mergeCell ref="B59:D59"/>
    <mergeCell ref="F59:G59"/>
    <mergeCell ref="H59:I59"/>
    <mergeCell ref="J59:K59"/>
    <mergeCell ref="B61:D61"/>
    <mergeCell ref="F61:G61"/>
    <mergeCell ref="H61:I61"/>
    <mergeCell ref="J61:K61"/>
    <mergeCell ref="J63:K63"/>
    <mergeCell ref="B65:D65"/>
    <mergeCell ref="F65:G65"/>
    <mergeCell ref="H65:I65"/>
    <mergeCell ref="J65:K65"/>
    <mergeCell ref="B71:D71"/>
    <mergeCell ref="F71:G71"/>
    <mergeCell ref="H71:I71"/>
    <mergeCell ref="J71:K71"/>
    <mergeCell ref="B21:M21"/>
    <mergeCell ref="B69:D69"/>
    <mergeCell ref="F69:G69"/>
    <mergeCell ref="H69:I69"/>
    <mergeCell ref="B67:D67"/>
    <mergeCell ref="F67:G67"/>
    <mergeCell ref="H67:I67"/>
    <mergeCell ref="J67:K67"/>
    <mergeCell ref="J69:K69"/>
    <mergeCell ref="B63:D63"/>
    <mergeCell ref="F63:G63"/>
    <mergeCell ref="H63:I63"/>
    <mergeCell ref="B77:D77"/>
    <mergeCell ref="F77:G77"/>
    <mergeCell ref="H77:I77"/>
    <mergeCell ref="J77:K77"/>
    <mergeCell ref="B73:D73"/>
    <mergeCell ref="F73:G73"/>
    <mergeCell ref="H73:I73"/>
    <mergeCell ref="J73:K73"/>
    <mergeCell ref="B75:D75"/>
    <mergeCell ref="F75:G75"/>
    <mergeCell ref="H75:I75"/>
    <mergeCell ref="J75:K75"/>
  </mergeCells>
  <hyperlinks>
    <hyperlink ref="B37:F37" location="Fiyatlandırma!A1" display="Fiyatlandırma Tablosunda belirtilmiştir. "/>
  </hyperlinks>
  <pageMargins left="0.7" right="0.7" top="0.75" bottom="0.75" header="0.3" footer="0.3"/>
  <pageSetup fitToHeight="0" orientation="portrait" horizontalDpi="4294967295" verticalDpi="4294967295" r:id="rId1"/>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229"/>
  <sheetViews>
    <sheetView showGridLines="0" zoomScale="115" zoomScaleNormal="115" workbookViewId="0">
      <selection activeCell="C179" sqref="C179"/>
    </sheetView>
  </sheetViews>
  <sheetFormatPr defaultRowHeight="15.75" customHeight="1" x14ac:dyDescent="0.25"/>
  <cols>
    <col min="1" max="1" width="2.42578125" customWidth="1"/>
    <col min="2" max="2" width="3.42578125" customWidth="1"/>
    <col min="3" max="3" width="38.140625" bestFit="1" customWidth="1"/>
    <col min="4" max="4" width="7.28515625" customWidth="1"/>
    <col min="5" max="5" width="8.28515625" customWidth="1"/>
    <col min="6" max="6" width="10.42578125" customWidth="1"/>
    <col min="7" max="7" width="16.28515625" customWidth="1"/>
  </cols>
  <sheetData>
    <row r="1" spans="1:7" ht="15.75" customHeight="1" x14ac:dyDescent="0.25">
      <c r="A1" s="25"/>
      <c r="B1" s="2"/>
      <c r="C1" s="3" t="s">
        <v>0</v>
      </c>
      <c r="D1" s="3"/>
      <c r="E1" s="3"/>
      <c r="F1" s="3"/>
      <c r="G1" s="3"/>
    </row>
    <row r="2" spans="1:7" s="1" customFormat="1" ht="15.75" customHeight="1" x14ac:dyDescent="0.2">
      <c r="B2" s="4"/>
      <c r="C2" s="5"/>
      <c r="D2" s="13" t="s">
        <v>1</v>
      </c>
      <c r="E2" s="6" t="s">
        <v>2</v>
      </c>
      <c r="F2" s="6" t="s">
        <v>3</v>
      </c>
      <c r="G2" s="6" t="s">
        <v>4</v>
      </c>
    </row>
    <row r="3" spans="1:7" ht="15.75" customHeight="1" x14ac:dyDescent="0.25">
      <c r="B3" s="7"/>
      <c r="C3" s="8" t="s">
        <v>24</v>
      </c>
      <c r="D3" s="14" t="s">
        <v>6</v>
      </c>
      <c r="E3" s="9">
        <f>120*50</f>
        <v>6000</v>
      </c>
      <c r="F3" s="10"/>
      <c r="G3" s="10">
        <f t="shared" ref="G3:G66" si="0">F3*E3</f>
        <v>0</v>
      </c>
    </row>
    <row r="4" spans="1:7" ht="15.75" customHeight="1" x14ac:dyDescent="0.25">
      <c r="B4" s="7"/>
      <c r="C4" s="8" t="s">
        <v>34</v>
      </c>
      <c r="D4" s="14" t="s">
        <v>7</v>
      </c>
      <c r="E4" s="9">
        <v>5000</v>
      </c>
      <c r="F4" s="10"/>
      <c r="G4" s="10">
        <f t="shared" si="0"/>
        <v>0</v>
      </c>
    </row>
    <row r="5" spans="1:7" ht="15.75" customHeight="1" x14ac:dyDescent="0.25">
      <c r="B5" s="7"/>
      <c r="C5" s="8" t="s">
        <v>27</v>
      </c>
      <c r="D5" s="14" t="s">
        <v>6</v>
      </c>
      <c r="E5" s="9">
        <v>5000</v>
      </c>
      <c r="F5" s="10"/>
      <c r="G5" s="10">
        <f t="shared" si="0"/>
        <v>0</v>
      </c>
    </row>
    <row r="6" spans="1:7" ht="15.75" customHeight="1" x14ac:dyDescent="0.25">
      <c r="B6" s="7"/>
      <c r="C6" s="11" t="s">
        <v>270</v>
      </c>
      <c r="D6" s="14" t="s">
        <v>6</v>
      </c>
      <c r="E6" s="9">
        <v>2900</v>
      </c>
      <c r="F6" s="10"/>
      <c r="G6" s="10">
        <f t="shared" si="0"/>
        <v>0</v>
      </c>
    </row>
    <row r="7" spans="1:7" ht="15.75" customHeight="1" x14ac:dyDescent="0.25">
      <c r="B7" s="7"/>
      <c r="C7" s="11" t="s">
        <v>271</v>
      </c>
      <c r="D7" s="14" t="s">
        <v>6</v>
      </c>
      <c r="E7" s="9">
        <v>2200</v>
      </c>
      <c r="F7" s="10"/>
      <c r="G7" s="10">
        <f t="shared" si="0"/>
        <v>0</v>
      </c>
    </row>
    <row r="8" spans="1:7" ht="15.75" customHeight="1" x14ac:dyDescent="0.25">
      <c r="B8" s="7"/>
      <c r="C8" s="8" t="s">
        <v>94</v>
      </c>
      <c r="D8" s="14" t="s">
        <v>6</v>
      </c>
      <c r="E8" s="9">
        <v>2000</v>
      </c>
      <c r="F8" s="10"/>
      <c r="G8" s="10">
        <f t="shared" si="0"/>
        <v>0</v>
      </c>
    </row>
    <row r="9" spans="1:7" ht="15.75" customHeight="1" x14ac:dyDescent="0.25">
      <c r="B9" s="7"/>
      <c r="C9" s="8" t="s">
        <v>9</v>
      </c>
      <c r="D9" s="14" t="s">
        <v>6</v>
      </c>
      <c r="E9" s="9">
        <v>2000</v>
      </c>
      <c r="F9" s="10"/>
      <c r="G9" s="10">
        <f t="shared" si="0"/>
        <v>0</v>
      </c>
    </row>
    <row r="10" spans="1:7" ht="15.75" customHeight="1" x14ac:dyDescent="0.25">
      <c r="B10" s="7"/>
      <c r="C10" s="8" t="s">
        <v>23</v>
      </c>
      <c r="D10" s="14" t="s">
        <v>7</v>
      </c>
      <c r="E10" s="9">
        <v>1900</v>
      </c>
      <c r="F10" s="10"/>
      <c r="G10" s="10">
        <f t="shared" si="0"/>
        <v>0</v>
      </c>
    </row>
    <row r="11" spans="1:7" ht="15.75" customHeight="1" x14ac:dyDescent="0.25">
      <c r="B11" s="7"/>
      <c r="C11" s="8" t="s">
        <v>71</v>
      </c>
      <c r="D11" s="14" t="s">
        <v>6</v>
      </c>
      <c r="E11" s="9">
        <v>1600</v>
      </c>
      <c r="F11" s="10"/>
      <c r="G11" s="10">
        <f t="shared" si="0"/>
        <v>0</v>
      </c>
    </row>
    <row r="12" spans="1:7" ht="15.75" customHeight="1" x14ac:dyDescent="0.25">
      <c r="B12" s="7"/>
      <c r="C12" s="8" t="s">
        <v>91</v>
      </c>
      <c r="D12" s="14" t="s">
        <v>6</v>
      </c>
      <c r="E12" s="9">
        <v>1200</v>
      </c>
      <c r="F12" s="10"/>
      <c r="G12" s="10">
        <f t="shared" si="0"/>
        <v>0</v>
      </c>
    </row>
    <row r="13" spans="1:7" ht="15.75" customHeight="1" x14ac:dyDescent="0.25">
      <c r="B13" s="7"/>
      <c r="C13" s="8" t="s">
        <v>268</v>
      </c>
      <c r="D13" s="14" t="s">
        <v>6</v>
      </c>
      <c r="E13" s="9">
        <v>1000</v>
      </c>
      <c r="F13" s="10"/>
      <c r="G13" s="10">
        <f t="shared" si="0"/>
        <v>0</v>
      </c>
    </row>
    <row r="14" spans="1:7" ht="15.75" customHeight="1" x14ac:dyDescent="0.25">
      <c r="B14" s="7"/>
      <c r="C14" s="8" t="s">
        <v>92</v>
      </c>
      <c r="D14" s="14" t="s">
        <v>6</v>
      </c>
      <c r="E14" s="9">
        <v>1000</v>
      </c>
      <c r="F14" s="10"/>
      <c r="G14" s="10">
        <f t="shared" si="0"/>
        <v>0</v>
      </c>
    </row>
    <row r="15" spans="1:7" ht="15.75" customHeight="1" x14ac:dyDescent="0.25">
      <c r="B15" s="7"/>
      <c r="C15" s="8" t="s">
        <v>73</v>
      </c>
      <c r="D15" s="14" t="s">
        <v>6</v>
      </c>
      <c r="E15" s="9">
        <v>900</v>
      </c>
      <c r="F15" s="10"/>
      <c r="G15" s="10">
        <f t="shared" si="0"/>
        <v>0</v>
      </c>
    </row>
    <row r="16" spans="1:7" ht="15.75" customHeight="1" x14ac:dyDescent="0.25">
      <c r="B16" s="7"/>
      <c r="C16" s="8" t="s">
        <v>13</v>
      </c>
      <c r="D16" s="14" t="s">
        <v>6</v>
      </c>
      <c r="E16" s="9">
        <v>800</v>
      </c>
      <c r="F16" s="10"/>
      <c r="G16" s="10">
        <f t="shared" si="0"/>
        <v>0</v>
      </c>
    </row>
    <row r="17" spans="2:7" ht="15.75" customHeight="1" x14ac:dyDescent="0.25">
      <c r="B17" s="7"/>
      <c r="C17" s="8" t="s">
        <v>69</v>
      </c>
      <c r="D17" s="14" t="s">
        <v>6</v>
      </c>
      <c r="E17" s="9">
        <v>800</v>
      </c>
      <c r="F17" s="10"/>
      <c r="G17" s="10">
        <f t="shared" si="0"/>
        <v>0</v>
      </c>
    </row>
    <row r="18" spans="2:7" ht="15.75" customHeight="1" x14ac:dyDescent="0.25">
      <c r="B18" s="7"/>
      <c r="C18" s="8" t="s">
        <v>89</v>
      </c>
      <c r="D18" s="14" t="s">
        <v>6</v>
      </c>
      <c r="E18" s="9">
        <v>800</v>
      </c>
      <c r="F18" s="10"/>
      <c r="G18" s="10">
        <f t="shared" si="0"/>
        <v>0</v>
      </c>
    </row>
    <row r="19" spans="2:7" ht="15.75" customHeight="1" x14ac:dyDescent="0.25">
      <c r="B19" s="7"/>
      <c r="C19" s="11" t="s">
        <v>184</v>
      </c>
      <c r="D19" s="14" t="s">
        <v>6</v>
      </c>
      <c r="E19" s="9">
        <v>600</v>
      </c>
      <c r="F19" s="10"/>
      <c r="G19" s="10">
        <f t="shared" si="0"/>
        <v>0</v>
      </c>
    </row>
    <row r="20" spans="2:7" ht="15.75" customHeight="1" x14ac:dyDescent="0.25">
      <c r="B20" s="7"/>
      <c r="C20" s="8" t="s">
        <v>93</v>
      </c>
      <c r="D20" s="14" t="s">
        <v>6</v>
      </c>
      <c r="E20" s="9">
        <v>500</v>
      </c>
      <c r="F20" s="10"/>
      <c r="G20" s="10">
        <f t="shared" si="0"/>
        <v>0</v>
      </c>
    </row>
    <row r="21" spans="2:7" ht="15.75" customHeight="1" x14ac:dyDescent="0.25">
      <c r="B21" s="7"/>
      <c r="C21" s="8" t="s">
        <v>77</v>
      </c>
      <c r="D21" s="14" t="s">
        <v>6</v>
      </c>
      <c r="E21" s="9">
        <v>500</v>
      </c>
      <c r="F21" s="10"/>
      <c r="G21" s="10">
        <f t="shared" si="0"/>
        <v>0</v>
      </c>
    </row>
    <row r="22" spans="2:7" ht="15.75" customHeight="1" x14ac:dyDescent="0.25">
      <c r="B22" s="7"/>
      <c r="C22" s="8" t="s">
        <v>78</v>
      </c>
      <c r="D22" s="14" t="s">
        <v>6</v>
      </c>
      <c r="E22" s="9">
        <v>500</v>
      </c>
      <c r="F22" s="10"/>
      <c r="G22" s="10">
        <f t="shared" si="0"/>
        <v>0</v>
      </c>
    </row>
    <row r="23" spans="2:7" ht="15.75" customHeight="1" x14ac:dyDescent="0.25">
      <c r="B23" s="7"/>
      <c r="C23" s="8" t="s">
        <v>41</v>
      </c>
      <c r="D23" s="14" t="s">
        <v>6</v>
      </c>
      <c r="E23" s="9">
        <f>300+120</f>
        <v>420</v>
      </c>
      <c r="F23" s="10"/>
      <c r="G23" s="10">
        <f t="shared" si="0"/>
        <v>0</v>
      </c>
    </row>
    <row r="24" spans="2:7" ht="15.75" customHeight="1" x14ac:dyDescent="0.25">
      <c r="B24" s="7"/>
      <c r="C24" s="8" t="s">
        <v>42</v>
      </c>
      <c r="D24" s="14" t="s">
        <v>6</v>
      </c>
      <c r="E24" s="9">
        <f>300+120</f>
        <v>420</v>
      </c>
      <c r="F24" s="10"/>
      <c r="G24" s="10">
        <f t="shared" si="0"/>
        <v>0</v>
      </c>
    </row>
    <row r="25" spans="2:7" ht="15.75" customHeight="1" x14ac:dyDescent="0.25">
      <c r="B25" s="7"/>
      <c r="C25" s="11" t="s">
        <v>183</v>
      </c>
      <c r="D25" s="14" t="s">
        <v>6</v>
      </c>
      <c r="E25" s="9">
        <v>400</v>
      </c>
      <c r="F25" s="10"/>
      <c r="G25" s="10">
        <f t="shared" si="0"/>
        <v>0</v>
      </c>
    </row>
    <row r="26" spans="2:7" ht="15.75" customHeight="1" x14ac:dyDescent="0.25">
      <c r="B26" s="7"/>
      <c r="C26" s="8" t="s">
        <v>88</v>
      </c>
      <c r="D26" s="14" t="s">
        <v>6</v>
      </c>
      <c r="E26" s="9">
        <v>400</v>
      </c>
      <c r="F26" s="10"/>
      <c r="G26" s="10">
        <f t="shared" si="0"/>
        <v>0</v>
      </c>
    </row>
    <row r="27" spans="2:7" ht="15.75" customHeight="1" x14ac:dyDescent="0.25">
      <c r="B27" s="7"/>
      <c r="C27" s="8" t="s">
        <v>79</v>
      </c>
      <c r="D27" s="14" t="s">
        <v>6</v>
      </c>
      <c r="E27" s="9">
        <v>400</v>
      </c>
      <c r="F27" s="10"/>
      <c r="G27" s="10">
        <f t="shared" si="0"/>
        <v>0</v>
      </c>
    </row>
    <row r="28" spans="2:7" ht="15.75" customHeight="1" x14ac:dyDescent="0.25">
      <c r="B28" s="7"/>
      <c r="C28" s="8" t="s">
        <v>106</v>
      </c>
      <c r="D28" s="14" t="s">
        <v>6</v>
      </c>
      <c r="E28" s="9">
        <v>300</v>
      </c>
      <c r="F28" s="10"/>
      <c r="G28" s="10">
        <f t="shared" si="0"/>
        <v>0</v>
      </c>
    </row>
    <row r="29" spans="2:7" ht="15.75" customHeight="1" x14ac:dyDescent="0.25">
      <c r="B29" s="7"/>
      <c r="C29" s="8" t="s">
        <v>38</v>
      </c>
      <c r="D29" s="14" t="s">
        <v>6</v>
      </c>
      <c r="E29" s="9">
        <v>300</v>
      </c>
      <c r="F29" s="10"/>
      <c r="G29" s="10">
        <f t="shared" si="0"/>
        <v>0</v>
      </c>
    </row>
    <row r="30" spans="2:7" ht="15.75" customHeight="1" x14ac:dyDescent="0.25">
      <c r="B30" s="7"/>
      <c r="C30" s="11" t="s">
        <v>269</v>
      </c>
      <c r="D30" s="14" t="s">
        <v>6</v>
      </c>
      <c r="E30" s="9">
        <v>300</v>
      </c>
      <c r="F30" s="10"/>
      <c r="G30" s="10">
        <f t="shared" si="0"/>
        <v>0</v>
      </c>
    </row>
    <row r="31" spans="2:7" ht="15.75" customHeight="1" x14ac:dyDescent="0.25">
      <c r="B31" s="7"/>
      <c r="C31" s="8" t="s">
        <v>90</v>
      </c>
      <c r="D31" s="14" t="s">
        <v>6</v>
      </c>
      <c r="E31" s="9">
        <v>300</v>
      </c>
      <c r="F31" s="10"/>
      <c r="G31" s="10">
        <f t="shared" si="0"/>
        <v>0</v>
      </c>
    </row>
    <row r="32" spans="2:7" ht="15.75" customHeight="1" x14ac:dyDescent="0.25">
      <c r="B32" s="7"/>
      <c r="C32" s="8" t="s">
        <v>45</v>
      </c>
      <c r="D32" s="14" t="s">
        <v>6</v>
      </c>
      <c r="E32" s="9">
        <f>30*10</f>
        <v>300</v>
      </c>
      <c r="F32" s="10"/>
      <c r="G32" s="10">
        <f t="shared" si="0"/>
        <v>0</v>
      </c>
    </row>
    <row r="33" spans="2:7" ht="15.75" customHeight="1" x14ac:dyDescent="0.25">
      <c r="B33" s="7"/>
      <c r="C33" s="8" t="s">
        <v>84</v>
      </c>
      <c r="D33" s="14" t="s">
        <v>6</v>
      </c>
      <c r="E33" s="9">
        <v>300</v>
      </c>
      <c r="F33" s="10"/>
      <c r="G33" s="10">
        <f t="shared" si="0"/>
        <v>0</v>
      </c>
    </row>
    <row r="34" spans="2:7" ht="15.75" customHeight="1" x14ac:dyDescent="0.25">
      <c r="B34" s="7"/>
      <c r="C34" s="8" t="s">
        <v>80</v>
      </c>
      <c r="D34" s="14" t="s">
        <v>6</v>
      </c>
      <c r="E34" s="9">
        <v>300</v>
      </c>
      <c r="F34" s="10"/>
      <c r="G34" s="10">
        <f t="shared" si="0"/>
        <v>0</v>
      </c>
    </row>
    <row r="35" spans="2:7" ht="15.75" customHeight="1" x14ac:dyDescent="0.25">
      <c r="B35" s="7"/>
      <c r="C35" s="8" t="s">
        <v>58</v>
      </c>
      <c r="D35" s="14" t="s">
        <v>6</v>
      </c>
      <c r="E35" s="9">
        <v>270</v>
      </c>
      <c r="F35" s="10"/>
      <c r="G35" s="10">
        <f t="shared" si="0"/>
        <v>0</v>
      </c>
    </row>
    <row r="36" spans="2:7" ht="15.75" customHeight="1" x14ac:dyDescent="0.25">
      <c r="B36" s="7"/>
      <c r="C36" s="8" t="s">
        <v>57</v>
      </c>
      <c r="D36" s="14" t="s">
        <v>6</v>
      </c>
      <c r="E36" s="9">
        <v>250</v>
      </c>
      <c r="F36" s="10"/>
      <c r="G36" s="10">
        <f t="shared" si="0"/>
        <v>0</v>
      </c>
    </row>
    <row r="37" spans="2:7" ht="15.75" customHeight="1" x14ac:dyDescent="0.25">
      <c r="B37" s="7"/>
      <c r="C37" s="8" t="s">
        <v>37</v>
      </c>
      <c r="D37" s="14" t="s">
        <v>6</v>
      </c>
      <c r="E37" s="9">
        <v>250</v>
      </c>
      <c r="F37" s="10"/>
      <c r="G37" s="10">
        <f t="shared" si="0"/>
        <v>0</v>
      </c>
    </row>
    <row r="38" spans="2:7" ht="15.75" customHeight="1" x14ac:dyDescent="0.25">
      <c r="B38" s="7"/>
      <c r="C38" s="8" t="s">
        <v>99</v>
      </c>
      <c r="D38" s="14" t="s">
        <v>6</v>
      </c>
      <c r="E38" s="9">
        <v>240</v>
      </c>
      <c r="F38" s="10"/>
      <c r="G38" s="10">
        <f t="shared" si="0"/>
        <v>0</v>
      </c>
    </row>
    <row r="39" spans="2:7" ht="15.75" customHeight="1" x14ac:dyDescent="0.25">
      <c r="B39" s="7"/>
      <c r="C39" s="8" t="s">
        <v>68</v>
      </c>
      <c r="D39" s="14" t="s">
        <v>6</v>
      </c>
      <c r="E39" s="9">
        <v>240</v>
      </c>
      <c r="F39" s="10"/>
      <c r="G39" s="10">
        <f t="shared" si="0"/>
        <v>0</v>
      </c>
    </row>
    <row r="40" spans="2:7" ht="15.75" customHeight="1" x14ac:dyDescent="0.25">
      <c r="B40" s="7"/>
      <c r="C40" s="11" t="s">
        <v>190</v>
      </c>
      <c r="D40" s="14" t="s">
        <v>6</v>
      </c>
      <c r="E40" s="9">
        <v>220</v>
      </c>
      <c r="F40" s="10"/>
      <c r="G40" s="10">
        <f t="shared" si="0"/>
        <v>0</v>
      </c>
    </row>
    <row r="41" spans="2:7" ht="15.75" customHeight="1" x14ac:dyDescent="0.25">
      <c r="B41" s="7"/>
      <c r="C41" s="8" t="s">
        <v>40</v>
      </c>
      <c r="D41" s="14" t="s">
        <v>6</v>
      </c>
      <c r="E41" s="9">
        <v>210</v>
      </c>
      <c r="F41" s="10"/>
      <c r="G41" s="10">
        <f t="shared" si="0"/>
        <v>0</v>
      </c>
    </row>
    <row r="42" spans="2:7" ht="15.75" customHeight="1" x14ac:dyDescent="0.25">
      <c r="B42" s="7"/>
      <c r="C42" s="8" t="s">
        <v>103</v>
      </c>
      <c r="D42" s="14" t="s">
        <v>6</v>
      </c>
      <c r="E42" s="9">
        <v>200</v>
      </c>
      <c r="F42" s="10"/>
      <c r="G42" s="10">
        <f t="shared" si="0"/>
        <v>0</v>
      </c>
    </row>
    <row r="43" spans="2:7" ht="15.75" customHeight="1" x14ac:dyDescent="0.25">
      <c r="B43" s="7"/>
      <c r="C43" s="8" t="s">
        <v>5</v>
      </c>
      <c r="D43" s="14" t="s">
        <v>6</v>
      </c>
      <c r="E43" s="9">
        <v>200</v>
      </c>
      <c r="F43" s="10"/>
      <c r="G43" s="10">
        <f t="shared" si="0"/>
        <v>0</v>
      </c>
    </row>
    <row r="44" spans="2:7" ht="15.75" customHeight="1" x14ac:dyDescent="0.25">
      <c r="B44" s="7"/>
      <c r="C44" s="8" t="s">
        <v>39</v>
      </c>
      <c r="D44" s="14" t="s">
        <v>6</v>
      </c>
      <c r="E44" s="9">
        <v>200</v>
      </c>
      <c r="F44" s="10"/>
      <c r="G44" s="10">
        <f t="shared" si="0"/>
        <v>0</v>
      </c>
    </row>
    <row r="45" spans="2:7" ht="15.75" customHeight="1" x14ac:dyDescent="0.25">
      <c r="B45" s="7"/>
      <c r="C45" s="8" t="s">
        <v>82</v>
      </c>
      <c r="D45" s="14" t="s">
        <v>6</v>
      </c>
      <c r="E45" s="9">
        <v>200</v>
      </c>
      <c r="F45" s="10"/>
      <c r="G45" s="10">
        <f t="shared" si="0"/>
        <v>0</v>
      </c>
    </row>
    <row r="46" spans="2:7" ht="15.75" customHeight="1" x14ac:dyDescent="0.25">
      <c r="B46" s="7"/>
      <c r="C46" s="8" t="s">
        <v>83</v>
      </c>
      <c r="D46" s="14" t="s">
        <v>6</v>
      </c>
      <c r="E46" s="9">
        <v>200</v>
      </c>
      <c r="F46" s="10"/>
      <c r="G46" s="10">
        <f t="shared" si="0"/>
        <v>0</v>
      </c>
    </row>
    <row r="47" spans="2:7" ht="15.75" customHeight="1" x14ac:dyDescent="0.25">
      <c r="B47" s="7"/>
      <c r="C47" s="8" t="s">
        <v>36</v>
      </c>
      <c r="D47" s="14" t="s">
        <v>6</v>
      </c>
      <c r="E47" s="9">
        <v>200</v>
      </c>
      <c r="F47" s="10"/>
      <c r="G47" s="10">
        <f t="shared" si="0"/>
        <v>0</v>
      </c>
    </row>
    <row r="48" spans="2:7" ht="15.75" customHeight="1" x14ac:dyDescent="0.25">
      <c r="B48" s="7"/>
      <c r="C48" s="8" t="s">
        <v>97</v>
      </c>
      <c r="D48" s="14" t="s">
        <v>6</v>
      </c>
      <c r="E48" s="9">
        <v>190</v>
      </c>
      <c r="F48" s="10"/>
      <c r="G48" s="10">
        <f t="shared" si="0"/>
        <v>0</v>
      </c>
    </row>
    <row r="49" spans="2:7" ht="15.75" customHeight="1" x14ac:dyDescent="0.25">
      <c r="B49" s="7"/>
      <c r="C49" s="11" t="s">
        <v>113</v>
      </c>
      <c r="D49" s="14" t="s">
        <v>6</v>
      </c>
      <c r="E49" s="9">
        <v>190</v>
      </c>
      <c r="F49" s="10"/>
      <c r="G49" s="10">
        <f t="shared" si="0"/>
        <v>0</v>
      </c>
    </row>
    <row r="50" spans="2:7" ht="15.75" customHeight="1" x14ac:dyDescent="0.25">
      <c r="B50" s="7"/>
      <c r="C50" s="8" t="s">
        <v>65</v>
      </c>
      <c r="D50" s="14" t="s">
        <v>6</v>
      </c>
      <c r="E50" s="9">
        <v>180</v>
      </c>
      <c r="F50" s="10"/>
      <c r="G50" s="10">
        <f t="shared" si="0"/>
        <v>0</v>
      </c>
    </row>
    <row r="51" spans="2:7" ht="15.75" customHeight="1" x14ac:dyDescent="0.25">
      <c r="B51" s="7"/>
      <c r="C51" s="8" t="s">
        <v>44</v>
      </c>
      <c r="D51" s="14" t="s">
        <v>6</v>
      </c>
      <c r="E51" s="9">
        <f>15*10</f>
        <v>150</v>
      </c>
      <c r="F51" s="10"/>
      <c r="G51" s="10">
        <f t="shared" si="0"/>
        <v>0</v>
      </c>
    </row>
    <row r="52" spans="2:7" ht="15.75" customHeight="1" x14ac:dyDescent="0.25">
      <c r="B52" s="7"/>
      <c r="C52" s="11" t="s">
        <v>187</v>
      </c>
      <c r="D52" s="14" t="s">
        <v>6</v>
      </c>
      <c r="E52" s="9">
        <v>150</v>
      </c>
      <c r="F52" s="10"/>
      <c r="G52" s="10">
        <f t="shared" si="0"/>
        <v>0</v>
      </c>
    </row>
    <row r="53" spans="2:7" ht="15.75" customHeight="1" x14ac:dyDescent="0.25">
      <c r="B53" s="7"/>
      <c r="C53" s="8" t="s">
        <v>66</v>
      </c>
      <c r="D53" s="14" t="s">
        <v>6</v>
      </c>
      <c r="E53" s="9">
        <v>144</v>
      </c>
      <c r="F53" s="10"/>
      <c r="G53" s="10">
        <f t="shared" si="0"/>
        <v>0</v>
      </c>
    </row>
    <row r="54" spans="2:7" ht="15.75" customHeight="1" x14ac:dyDescent="0.25">
      <c r="B54" s="7"/>
      <c r="C54" s="11" t="s">
        <v>275</v>
      </c>
      <c r="D54" s="14" t="s">
        <v>6</v>
      </c>
      <c r="E54" s="9">
        <v>140</v>
      </c>
      <c r="F54" s="10"/>
      <c r="G54" s="10">
        <f t="shared" si="0"/>
        <v>0</v>
      </c>
    </row>
    <row r="55" spans="2:7" ht="15.75" customHeight="1" x14ac:dyDescent="0.25">
      <c r="B55" s="7"/>
      <c r="C55" s="8" t="s">
        <v>276</v>
      </c>
      <c r="D55" s="14" t="s">
        <v>6</v>
      </c>
      <c r="E55" s="9">
        <v>120</v>
      </c>
      <c r="F55" s="10"/>
      <c r="G55" s="10">
        <f t="shared" si="0"/>
        <v>0</v>
      </c>
    </row>
    <row r="56" spans="2:7" ht="15.75" customHeight="1" x14ac:dyDescent="0.25">
      <c r="B56" s="7"/>
      <c r="C56" s="11" t="s">
        <v>185</v>
      </c>
      <c r="D56" s="14" t="s">
        <v>6</v>
      </c>
      <c r="E56" s="9">
        <v>120</v>
      </c>
      <c r="F56" s="10"/>
      <c r="G56" s="10">
        <f t="shared" si="0"/>
        <v>0</v>
      </c>
    </row>
    <row r="57" spans="2:7" ht="15.75" customHeight="1" x14ac:dyDescent="0.25">
      <c r="B57" s="7"/>
      <c r="C57" s="8" t="s">
        <v>105</v>
      </c>
      <c r="D57" s="14" t="s">
        <v>6</v>
      </c>
      <c r="E57" s="9">
        <v>120</v>
      </c>
      <c r="F57" s="10"/>
      <c r="G57" s="10">
        <f t="shared" si="0"/>
        <v>0</v>
      </c>
    </row>
    <row r="58" spans="2:7" ht="15.75" customHeight="1" x14ac:dyDescent="0.25">
      <c r="B58" s="7"/>
      <c r="C58" s="8" t="s">
        <v>74</v>
      </c>
      <c r="D58" s="14" t="s">
        <v>6</v>
      </c>
      <c r="E58" s="9">
        <v>120</v>
      </c>
      <c r="F58" s="10"/>
      <c r="G58" s="10">
        <f t="shared" si="0"/>
        <v>0</v>
      </c>
    </row>
    <row r="59" spans="2:7" ht="15.75" customHeight="1" x14ac:dyDescent="0.25">
      <c r="B59" s="7"/>
      <c r="C59" s="11" t="s">
        <v>195</v>
      </c>
      <c r="D59" s="14" t="s">
        <v>6</v>
      </c>
      <c r="E59" s="9">
        <v>120</v>
      </c>
      <c r="F59" s="10"/>
      <c r="G59" s="10">
        <f t="shared" si="0"/>
        <v>0</v>
      </c>
    </row>
    <row r="60" spans="2:7" ht="15.75" customHeight="1" x14ac:dyDescent="0.25">
      <c r="B60" s="7"/>
      <c r="C60" s="8" t="s">
        <v>76</v>
      </c>
      <c r="D60" s="14" t="s">
        <v>6</v>
      </c>
      <c r="E60" s="9">
        <v>120</v>
      </c>
      <c r="F60" s="10"/>
      <c r="G60" s="10">
        <f t="shared" si="0"/>
        <v>0</v>
      </c>
    </row>
    <row r="61" spans="2:7" ht="15.75" customHeight="1" x14ac:dyDescent="0.25">
      <c r="B61" s="7"/>
      <c r="C61" s="8" t="s">
        <v>67</v>
      </c>
      <c r="D61" s="14" t="s">
        <v>6</v>
      </c>
      <c r="E61" s="9">
        <v>120</v>
      </c>
      <c r="F61" s="10"/>
      <c r="G61" s="10">
        <f t="shared" si="0"/>
        <v>0</v>
      </c>
    </row>
    <row r="62" spans="2:7" ht="15.75" customHeight="1" x14ac:dyDescent="0.25">
      <c r="B62" s="7"/>
      <c r="C62" s="8" t="s">
        <v>31</v>
      </c>
      <c r="D62" s="14" t="s">
        <v>7</v>
      </c>
      <c r="E62" s="9">
        <v>110</v>
      </c>
      <c r="F62" s="10"/>
      <c r="G62" s="10">
        <f t="shared" si="0"/>
        <v>0</v>
      </c>
    </row>
    <row r="63" spans="2:7" ht="15.75" customHeight="1" x14ac:dyDescent="0.25">
      <c r="B63" s="7"/>
      <c r="C63" s="8" t="s">
        <v>48</v>
      </c>
      <c r="D63" s="14" t="s">
        <v>7</v>
      </c>
      <c r="E63" s="9">
        <v>100</v>
      </c>
      <c r="F63" s="10"/>
      <c r="G63" s="10">
        <f t="shared" si="0"/>
        <v>0</v>
      </c>
    </row>
    <row r="64" spans="2:7" ht="15.75" customHeight="1" x14ac:dyDescent="0.25">
      <c r="B64" s="7"/>
      <c r="C64" s="8" t="s">
        <v>49</v>
      </c>
      <c r="D64" s="14" t="s">
        <v>7</v>
      </c>
      <c r="E64" s="9">
        <v>100</v>
      </c>
      <c r="F64" s="10"/>
      <c r="G64" s="10">
        <f t="shared" si="0"/>
        <v>0</v>
      </c>
    </row>
    <row r="65" spans="2:7" ht="15.75" customHeight="1" x14ac:dyDescent="0.25">
      <c r="B65" s="7"/>
      <c r="C65" s="8" t="s">
        <v>107</v>
      </c>
      <c r="D65" s="14" t="s">
        <v>6</v>
      </c>
      <c r="E65" s="9">
        <v>100</v>
      </c>
      <c r="F65" s="10"/>
      <c r="G65" s="10">
        <f t="shared" si="0"/>
        <v>0</v>
      </c>
    </row>
    <row r="66" spans="2:7" ht="15.75" customHeight="1" x14ac:dyDescent="0.25">
      <c r="B66" s="7"/>
      <c r="C66" s="11" t="s">
        <v>120</v>
      </c>
      <c r="D66" s="14" t="s">
        <v>6</v>
      </c>
      <c r="E66" s="9">
        <v>100</v>
      </c>
      <c r="F66" s="10"/>
      <c r="G66" s="10">
        <f t="shared" si="0"/>
        <v>0</v>
      </c>
    </row>
    <row r="67" spans="2:7" ht="15.75" customHeight="1" x14ac:dyDescent="0.25">
      <c r="B67" s="7"/>
      <c r="C67" s="8" t="s">
        <v>81</v>
      </c>
      <c r="D67" s="14" t="s">
        <v>6</v>
      </c>
      <c r="E67" s="9">
        <v>100</v>
      </c>
      <c r="F67" s="10"/>
      <c r="G67" s="10">
        <f t="shared" ref="G67:G130" si="1">F67*E67</f>
        <v>0</v>
      </c>
    </row>
    <row r="68" spans="2:7" ht="15.75" customHeight="1" x14ac:dyDescent="0.25">
      <c r="B68" s="7"/>
      <c r="C68" s="11" t="s">
        <v>117</v>
      </c>
      <c r="D68" s="14" t="s">
        <v>118</v>
      </c>
      <c r="E68" s="9">
        <v>100</v>
      </c>
      <c r="F68" s="10"/>
      <c r="G68" s="10">
        <f t="shared" si="1"/>
        <v>0</v>
      </c>
    </row>
    <row r="69" spans="2:7" ht="15.75" customHeight="1" x14ac:dyDescent="0.25">
      <c r="B69" s="7"/>
      <c r="C69" s="8" t="s">
        <v>95</v>
      </c>
      <c r="D69" s="14" t="s">
        <v>6</v>
      </c>
      <c r="E69" s="9">
        <v>100</v>
      </c>
      <c r="F69" s="10"/>
      <c r="G69" s="10">
        <f t="shared" si="1"/>
        <v>0</v>
      </c>
    </row>
    <row r="70" spans="2:7" ht="15.75" customHeight="1" x14ac:dyDescent="0.25">
      <c r="B70" s="7"/>
      <c r="C70" s="8" t="s">
        <v>43</v>
      </c>
      <c r="D70" s="14" t="s">
        <v>6</v>
      </c>
      <c r="E70" s="9">
        <f>10*10</f>
        <v>100</v>
      </c>
      <c r="F70" s="10"/>
      <c r="G70" s="10">
        <f t="shared" si="1"/>
        <v>0</v>
      </c>
    </row>
    <row r="71" spans="2:7" ht="15.75" customHeight="1" x14ac:dyDescent="0.25">
      <c r="B71" s="7"/>
      <c r="C71" s="8" t="s">
        <v>46</v>
      </c>
      <c r="D71" s="14" t="s">
        <v>6</v>
      </c>
      <c r="E71" s="9">
        <f>10*10</f>
        <v>100</v>
      </c>
      <c r="F71" s="10"/>
      <c r="G71" s="10">
        <f t="shared" si="1"/>
        <v>0</v>
      </c>
    </row>
    <row r="72" spans="2:7" ht="15.75" customHeight="1" x14ac:dyDescent="0.25">
      <c r="B72" s="7"/>
      <c r="C72" s="8" t="s">
        <v>72</v>
      </c>
      <c r="D72" s="14" t="s">
        <v>6</v>
      </c>
      <c r="E72" s="9">
        <v>96</v>
      </c>
      <c r="F72" s="10"/>
      <c r="G72" s="10">
        <f t="shared" si="1"/>
        <v>0</v>
      </c>
    </row>
    <row r="73" spans="2:7" ht="15.75" customHeight="1" x14ac:dyDescent="0.25">
      <c r="B73" s="7"/>
      <c r="C73" s="11" t="s">
        <v>194</v>
      </c>
      <c r="D73" s="14" t="s">
        <v>6</v>
      </c>
      <c r="E73" s="9">
        <v>85</v>
      </c>
      <c r="F73" s="10"/>
      <c r="G73" s="10">
        <f t="shared" si="1"/>
        <v>0</v>
      </c>
    </row>
    <row r="74" spans="2:7" ht="15.75" customHeight="1" x14ac:dyDescent="0.25">
      <c r="B74" s="7"/>
      <c r="C74" s="8" t="s">
        <v>59</v>
      </c>
      <c r="D74" s="14" t="s">
        <v>6</v>
      </c>
      <c r="E74" s="9">
        <v>80</v>
      </c>
      <c r="F74" s="10"/>
      <c r="G74" s="10">
        <f t="shared" si="1"/>
        <v>0</v>
      </c>
    </row>
    <row r="75" spans="2:7" ht="15.75" customHeight="1" x14ac:dyDescent="0.25">
      <c r="B75" s="7"/>
      <c r="C75" s="11" t="s">
        <v>110</v>
      </c>
      <c r="D75" s="14" t="s">
        <v>6</v>
      </c>
      <c r="E75" s="9">
        <v>70</v>
      </c>
      <c r="F75" s="10"/>
      <c r="G75" s="10">
        <f t="shared" si="1"/>
        <v>0</v>
      </c>
    </row>
    <row r="76" spans="2:7" ht="15.75" customHeight="1" x14ac:dyDescent="0.25">
      <c r="B76" s="7"/>
      <c r="C76" s="8" t="s">
        <v>30</v>
      </c>
      <c r="D76" s="14" t="s">
        <v>6</v>
      </c>
      <c r="E76" s="9">
        <v>60</v>
      </c>
      <c r="F76" s="10"/>
      <c r="G76" s="10">
        <f t="shared" si="1"/>
        <v>0</v>
      </c>
    </row>
    <row r="77" spans="2:7" ht="15.75" customHeight="1" x14ac:dyDescent="0.25">
      <c r="B77" s="7"/>
      <c r="C77" s="11" t="s">
        <v>128</v>
      </c>
      <c r="D77" s="14" t="s">
        <v>6</v>
      </c>
      <c r="E77" s="9">
        <v>60</v>
      </c>
      <c r="F77" s="10"/>
      <c r="G77" s="10">
        <f t="shared" si="1"/>
        <v>0</v>
      </c>
    </row>
    <row r="78" spans="2:7" ht="15.75" customHeight="1" x14ac:dyDescent="0.25">
      <c r="B78" s="7"/>
      <c r="C78" s="8" t="s">
        <v>55</v>
      </c>
      <c r="D78" s="14" t="s">
        <v>6</v>
      </c>
      <c r="E78" s="9">
        <v>60</v>
      </c>
      <c r="F78" s="10"/>
      <c r="G78" s="10">
        <f t="shared" si="1"/>
        <v>0</v>
      </c>
    </row>
    <row r="79" spans="2:7" ht="15.75" customHeight="1" x14ac:dyDescent="0.25">
      <c r="B79" s="7"/>
      <c r="C79" s="8" t="s">
        <v>56</v>
      </c>
      <c r="D79" s="14" t="s">
        <v>6</v>
      </c>
      <c r="E79" s="9">
        <v>60</v>
      </c>
      <c r="F79" s="10"/>
      <c r="G79" s="10">
        <f t="shared" si="1"/>
        <v>0</v>
      </c>
    </row>
    <row r="80" spans="2:7" ht="15.75" customHeight="1" x14ac:dyDescent="0.25">
      <c r="B80" s="7"/>
      <c r="C80" s="8" t="s">
        <v>96</v>
      </c>
      <c r="D80" s="14" t="s">
        <v>6</v>
      </c>
      <c r="E80" s="9">
        <v>60</v>
      </c>
      <c r="F80" s="10"/>
      <c r="G80" s="10">
        <f t="shared" si="1"/>
        <v>0</v>
      </c>
    </row>
    <row r="81" spans="2:7" ht="15.75" customHeight="1" x14ac:dyDescent="0.25">
      <c r="B81" s="7"/>
      <c r="C81" s="8" t="s">
        <v>62</v>
      </c>
      <c r="D81" s="14" t="s">
        <v>6</v>
      </c>
      <c r="E81" s="9">
        <v>60</v>
      </c>
      <c r="F81" s="10"/>
      <c r="G81" s="10">
        <f t="shared" si="1"/>
        <v>0</v>
      </c>
    </row>
    <row r="82" spans="2:7" ht="15.75" customHeight="1" x14ac:dyDescent="0.25">
      <c r="B82" s="7"/>
      <c r="C82" s="8" t="s">
        <v>63</v>
      </c>
      <c r="D82" s="14" t="s">
        <v>6</v>
      </c>
      <c r="E82" s="9">
        <v>60</v>
      </c>
      <c r="F82" s="10"/>
      <c r="G82" s="10">
        <f t="shared" si="1"/>
        <v>0</v>
      </c>
    </row>
    <row r="83" spans="2:7" ht="15.75" customHeight="1" x14ac:dyDescent="0.25">
      <c r="B83" s="7"/>
      <c r="C83" s="8" t="s">
        <v>64</v>
      </c>
      <c r="D83" s="14" t="s">
        <v>6</v>
      </c>
      <c r="E83" s="9">
        <v>60</v>
      </c>
      <c r="F83" s="10"/>
      <c r="G83" s="10">
        <f t="shared" si="1"/>
        <v>0</v>
      </c>
    </row>
    <row r="84" spans="2:7" ht="15.75" customHeight="1" x14ac:dyDescent="0.25">
      <c r="B84" s="7"/>
      <c r="C84" s="8" t="s">
        <v>53</v>
      </c>
      <c r="D84" s="14" t="s">
        <v>7</v>
      </c>
      <c r="E84" s="9">
        <v>54</v>
      </c>
      <c r="F84" s="10"/>
      <c r="G84" s="10">
        <f t="shared" si="1"/>
        <v>0</v>
      </c>
    </row>
    <row r="85" spans="2:7" ht="15.75" customHeight="1" x14ac:dyDescent="0.25">
      <c r="B85" s="7"/>
      <c r="C85" s="11" t="s">
        <v>209</v>
      </c>
      <c r="D85" s="14" t="s">
        <v>6</v>
      </c>
      <c r="E85" s="9">
        <v>50</v>
      </c>
      <c r="F85" s="10"/>
      <c r="G85" s="10">
        <f t="shared" si="1"/>
        <v>0</v>
      </c>
    </row>
    <row r="86" spans="2:7" ht="15.75" customHeight="1" x14ac:dyDescent="0.25">
      <c r="B86" s="7"/>
      <c r="C86" s="11" t="s">
        <v>129</v>
      </c>
      <c r="D86" s="14" t="s">
        <v>6</v>
      </c>
      <c r="E86" s="9">
        <v>50</v>
      </c>
      <c r="F86" s="10"/>
      <c r="G86" s="10">
        <f t="shared" si="1"/>
        <v>0</v>
      </c>
    </row>
    <row r="87" spans="2:7" ht="15.75" customHeight="1" x14ac:dyDescent="0.25">
      <c r="B87" s="7"/>
      <c r="C87" s="8" t="s">
        <v>47</v>
      </c>
      <c r="D87" s="14" t="s">
        <v>7</v>
      </c>
      <c r="E87" s="9">
        <v>50</v>
      </c>
      <c r="F87" s="10"/>
      <c r="G87" s="10">
        <f t="shared" si="1"/>
        <v>0</v>
      </c>
    </row>
    <row r="88" spans="2:7" ht="15.75" customHeight="1" x14ac:dyDescent="0.25">
      <c r="B88" s="7"/>
      <c r="C88" s="8" t="s">
        <v>133</v>
      </c>
      <c r="D88" s="14" t="s">
        <v>6</v>
      </c>
      <c r="E88" s="9">
        <v>50</v>
      </c>
      <c r="F88" s="10"/>
      <c r="G88" s="10">
        <f t="shared" si="1"/>
        <v>0</v>
      </c>
    </row>
    <row r="89" spans="2:7" ht="15.75" customHeight="1" x14ac:dyDescent="0.25">
      <c r="B89" s="7"/>
      <c r="C89" s="11" t="s">
        <v>127</v>
      </c>
      <c r="D89" s="14" t="s">
        <v>6</v>
      </c>
      <c r="E89" s="9">
        <v>50</v>
      </c>
      <c r="F89" s="10"/>
      <c r="G89" s="10">
        <f t="shared" si="1"/>
        <v>0</v>
      </c>
    </row>
    <row r="90" spans="2:7" ht="15.75" customHeight="1" x14ac:dyDescent="0.25">
      <c r="B90" s="7"/>
      <c r="C90" s="11" t="s">
        <v>116</v>
      </c>
      <c r="D90" s="14" t="s">
        <v>6</v>
      </c>
      <c r="E90" s="9">
        <v>50</v>
      </c>
      <c r="F90" s="10"/>
      <c r="G90" s="10">
        <f t="shared" si="1"/>
        <v>0</v>
      </c>
    </row>
    <row r="91" spans="2:7" ht="15.75" customHeight="1" x14ac:dyDescent="0.25">
      <c r="B91" s="7"/>
      <c r="C91" s="11" t="s">
        <v>211</v>
      </c>
      <c r="D91" s="14" t="s">
        <v>6</v>
      </c>
      <c r="E91" s="9">
        <v>50</v>
      </c>
      <c r="F91" s="10"/>
      <c r="G91" s="10">
        <f t="shared" si="1"/>
        <v>0</v>
      </c>
    </row>
    <row r="92" spans="2:7" ht="15.75" customHeight="1" x14ac:dyDescent="0.25">
      <c r="B92" s="7"/>
      <c r="C92" s="11" t="s">
        <v>111</v>
      </c>
      <c r="D92" s="14" t="s">
        <v>6</v>
      </c>
      <c r="E92" s="9">
        <v>50</v>
      </c>
      <c r="F92" s="10"/>
      <c r="G92" s="10">
        <f t="shared" si="1"/>
        <v>0</v>
      </c>
    </row>
    <row r="93" spans="2:7" ht="15.75" customHeight="1" x14ac:dyDescent="0.25">
      <c r="B93" s="7"/>
      <c r="C93" s="8" t="s">
        <v>87</v>
      </c>
      <c r="D93" s="14" t="s">
        <v>61</v>
      </c>
      <c r="E93" s="9">
        <v>50</v>
      </c>
      <c r="F93" s="10"/>
      <c r="G93" s="10">
        <f t="shared" si="1"/>
        <v>0</v>
      </c>
    </row>
    <row r="94" spans="2:7" ht="15.75" customHeight="1" x14ac:dyDescent="0.25">
      <c r="B94" s="7"/>
      <c r="C94" s="11" t="s">
        <v>126</v>
      </c>
      <c r="D94" s="14" t="s">
        <v>7</v>
      </c>
      <c r="E94" s="9">
        <v>50</v>
      </c>
      <c r="F94" s="10"/>
      <c r="G94" s="10">
        <f t="shared" si="1"/>
        <v>0</v>
      </c>
    </row>
    <row r="95" spans="2:7" ht="15.75" customHeight="1" x14ac:dyDescent="0.25">
      <c r="B95" s="7"/>
      <c r="C95" s="8" t="s">
        <v>14</v>
      </c>
      <c r="D95" s="14" t="s">
        <v>6</v>
      </c>
      <c r="E95" s="9">
        <v>50</v>
      </c>
      <c r="F95" s="10"/>
      <c r="G95" s="10">
        <f t="shared" si="1"/>
        <v>0</v>
      </c>
    </row>
    <row r="96" spans="2:7" ht="15.75" customHeight="1" x14ac:dyDescent="0.25">
      <c r="B96" s="7"/>
      <c r="C96" s="11" t="s">
        <v>192</v>
      </c>
      <c r="D96" s="14" t="s">
        <v>6</v>
      </c>
      <c r="E96" s="9">
        <v>50</v>
      </c>
      <c r="F96" s="10"/>
      <c r="G96" s="10">
        <f t="shared" si="1"/>
        <v>0</v>
      </c>
    </row>
    <row r="97" spans="2:7" ht="15.75" customHeight="1" x14ac:dyDescent="0.25">
      <c r="B97" s="7"/>
      <c r="C97" s="8" t="s">
        <v>98</v>
      </c>
      <c r="D97" s="14" t="s">
        <v>6</v>
      </c>
      <c r="E97" s="9">
        <v>50</v>
      </c>
      <c r="F97" s="10"/>
      <c r="G97" s="10">
        <f t="shared" si="1"/>
        <v>0</v>
      </c>
    </row>
    <row r="98" spans="2:7" ht="15.75" customHeight="1" x14ac:dyDescent="0.25">
      <c r="B98" s="7"/>
      <c r="C98" s="8" t="s">
        <v>26</v>
      </c>
      <c r="D98" s="14" t="s">
        <v>6</v>
      </c>
      <c r="E98" s="9">
        <v>50</v>
      </c>
      <c r="F98" s="10"/>
      <c r="G98" s="10">
        <f t="shared" si="1"/>
        <v>0</v>
      </c>
    </row>
    <row r="99" spans="2:7" ht="15.75" customHeight="1" x14ac:dyDescent="0.25">
      <c r="B99" s="7"/>
      <c r="C99" s="8" t="s">
        <v>16</v>
      </c>
      <c r="D99" s="14" t="s">
        <v>6</v>
      </c>
      <c r="E99" s="9">
        <v>48</v>
      </c>
      <c r="F99" s="10"/>
      <c r="G99" s="10">
        <f t="shared" si="1"/>
        <v>0</v>
      </c>
    </row>
    <row r="100" spans="2:7" ht="15.75" customHeight="1" x14ac:dyDescent="0.25">
      <c r="B100" s="7"/>
      <c r="C100" s="8" t="s">
        <v>52</v>
      </c>
      <c r="D100" s="14" t="s">
        <v>7</v>
      </c>
      <c r="E100" s="9">
        <v>41</v>
      </c>
      <c r="F100" s="10"/>
      <c r="G100" s="10">
        <f t="shared" si="1"/>
        <v>0</v>
      </c>
    </row>
    <row r="101" spans="2:7" ht="15.75" customHeight="1" x14ac:dyDescent="0.25">
      <c r="B101" s="7"/>
      <c r="C101" s="11" t="s">
        <v>165</v>
      </c>
      <c r="D101" s="14" t="s">
        <v>6</v>
      </c>
      <c r="E101" s="9">
        <v>40</v>
      </c>
      <c r="F101" s="10"/>
      <c r="G101" s="10">
        <f t="shared" si="1"/>
        <v>0</v>
      </c>
    </row>
    <row r="102" spans="2:7" ht="15.75" customHeight="1" x14ac:dyDescent="0.25">
      <c r="B102" s="7"/>
      <c r="C102" s="8" t="s">
        <v>54</v>
      </c>
      <c r="D102" s="14" t="s">
        <v>7</v>
      </c>
      <c r="E102" s="9">
        <v>40</v>
      </c>
      <c r="F102" s="10"/>
      <c r="G102" s="10">
        <f t="shared" si="1"/>
        <v>0</v>
      </c>
    </row>
    <row r="103" spans="2:7" ht="15.75" customHeight="1" x14ac:dyDescent="0.25">
      <c r="B103" s="7"/>
      <c r="C103" s="8" t="s">
        <v>29</v>
      </c>
      <c r="D103" s="14" t="s">
        <v>6</v>
      </c>
      <c r="E103" s="9">
        <v>40</v>
      </c>
      <c r="F103" s="10"/>
      <c r="G103" s="10">
        <f t="shared" si="1"/>
        <v>0</v>
      </c>
    </row>
    <row r="104" spans="2:7" ht="15.75" customHeight="1" x14ac:dyDescent="0.25">
      <c r="B104" s="7"/>
      <c r="C104" s="8" t="s">
        <v>28</v>
      </c>
      <c r="D104" s="14" t="s">
        <v>7</v>
      </c>
      <c r="E104" s="9">
        <v>40</v>
      </c>
      <c r="F104" s="10"/>
      <c r="G104" s="10">
        <f t="shared" si="1"/>
        <v>0</v>
      </c>
    </row>
    <row r="105" spans="2:7" ht="15.75" customHeight="1" x14ac:dyDescent="0.25">
      <c r="B105" s="7"/>
      <c r="C105" s="8" t="s">
        <v>21</v>
      </c>
      <c r="D105" s="14" t="s">
        <v>6</v>
      </c>
      <c r="E105" s="9">
        <v>35</v>
      </c>
      <c r="F105" s="10"/>
      <c r="G105" s="10">
        <f t="shared" si="1"/>
        <v>0</v>
      </c>
    </row>
    <row r="106" spans="2:7" ht="15.75" customHeight="1" x14ac:dyDescent="0.25">
      <c r="B106" s="7"/>
      <c r="C106" s="8" t="s">
        <v>33</v>
      </c>
      <c r="D106" s="14" t="s">
        <v>7</v>
      </c>
      <c r="E106" s="9">
        <v>35</v>
      </c>
      <c r="F106" s="10"/>
      <c r="G106" s="10">
        <f t="shared" si="1"/>
        <v>0</v>
      </c>
    </row>
    <row r="107" spans="2:7" ht="15.75" customHeight="1" x14ac:dyDescent="0.25">
      <c r="B107" s="7"/>
      <c r="C107" s="11" t="s">
        <v>205</v>
      </c>
      <c r="D107" s="14" t="s">
        <v>6</v>
      </c>
      <c r="E107" s="9">
        <v>35</v>
      </c>
      <c r="F107" s="10"/>
      <c r="G107" s="10">
        <f t="shared" si="1"/>
        <v>0</v>
      </c>
    </row>
    <row r="108" spans="2:7" ht="15.75" customHeight="1" x14ac:dyDescent="0.25">
      <c r="B108" s="7"/>
      <c r="C108" s="8" t="s">
        <v>22</v>
      </c>
      <c r="D108" s="14" t="s">
        <v>7</v>
      </c>
      <c r="E108" s="9">
        <v>30</v>
      </c>
      <c r="F108" s="10"/>
      <c r="G108" s="10">
        <f t="shared" si="1"/>
        <v>0</v>
      </c>
    </row>
    <row r="109" spans="2:7" ht="15.75" customHeight="1" x14ac:dyDescent="0.25">
      <c r="B109" s="7"/>
      <c r="C109" s="11" t="s">
        <v>124</v>
      </c>
      <c r="D109" s="14" t="s">
        <v>7</v>
      </c>
      <c r="E109" s="9">
        <v>30</v>
      </c>
      <c r="F109" s="10"/>
      <c r="G109" s="10">
        <f t="shared" si="1"/>
        <v>0</v>
      </c>
    </row>
    <row r="110" spans="2:7" ht="15.75" customHeight="1" x14ac:dyDescent="0.25">
      <c r="B110" s="7"/>
      <c r="C110" s="11" t="s">
        <v>125</v>
      </c>
      <c r="D110" s="14" t="s">
        <v>7</v>
      </c>
      <c r="E110" s="9">
        <v>30</v>
      </c>
      <c r="F110" s="10"/>
      <c r="G110" s="10">
        <f t="shared" si="1"/>
        <v>0</v>
      </c>
    </row>
    <row r="111" spans="2:7" ht="15.75" customHeight="1" x14ac:dyDescent="0.25">
      <c r="B111" s="7"/>
      <c r="C111" s="11" t="s">
        <v>193</v>
      </c>
      <c r="D111" s="14" t="s">
        <v>6</v>
      </c>
      <c r="E111" s="9">
        <v>30</v>
      </c>
      <c r="F111" s="10"/>
      <c r="G111" s="10">
        <f t="shared" si="1"/>
        <v>0</v>
      </c>
    </row>
    <row r="112" spans="2:7" ht="15.75" customHeight="1" x14ac:dyDescent="0.25">
      <c r="B112" s="7"/>
      <c r="C112" s="8" t="s">
        <v>15</v>
      </c>
      <c r="D112" s="14" t="s">
        <v>6</v>
      </c>
      <c r="E112" s="9">
        <v>30</v>
      </c>
      <c r="F112" s="10"/>
      <c r="G112" s="10">
        <f t="shared" si="1"/>
        <v>0</v>
      </c>
    </row>
    <row r="113" spans="2:7" ht="15.75" customHeight="1" x14ac:dyDescent="0.25">
      <c r="B113" s="7"/>
      <c r="C113" s="11" t="s">
        <v>123</v>
      </c>
      <c r="D113" s="14" t="s">
        <v>7</v>
      </c>
      <c r="E113" s="9">
        <v>30</v>
      </c>
      <c r="F113" s="10"/>
      <c r="G113" s="10">
        <f t="shared" si="1"/>
        <v>0</v>
      </c>
    </row>
    <row r="114" spans="2:7" ht="15.75" customHeight="1" x14ac:dyDescent="0.25">
      <c r="B114" s="7"/>
      <c r="C114" s="8" t="s">
        <v>86</v>
      </c>
      <c r="D114" s="14" t="s">
        <v>6</v>
      </c>
      <c r="E114" s="9">
        <v>30</v>
      </c>
      <c r="F114" s="10"/>
      <c r="G114" s="10">
        <f t="shared" si="1"/>
        <v>0</v>
      </c>
    </row>
    <row r="115" spans="2:7" ht="15.75" customHeight="1" x14ac:dyDescent="0.25">
      <c r="B115" s="7"/>
      <c r="C115" s="11" t="s">
        <v>188</v>
      </c>
      <c r="D115" s="14" t="s">
        <v>6</v>
      </c>
      <c r="E115" s="9">
        <v>30</v>
      </c>
      <c r="F115" s="10"/>
      <c r="G115" s="10">
        <f t="shared" si="1"/>
        <v>0</v>
      </c>
    </row>
    <row r="116" spans="2:7" ht="15.75" customHeight="1" x14ac:dyDescent="0.25">
      <c r="B116" s="7"/>
      <c r="C116" s="8" t="s">
        <v>85</v>
      </c>
      <c r="D116" s="14" t="s">
        <v>6</v>
      </c>
      <c r="E116" s="9">
        <v>30</v>
      </c>
      <c r="F116" s="10"/>
      <c r="G116" s="10">
        <f t="shared" si="1"/>
        <v>0</v>
      </c>
    </row>
    <row r="117" spans="2:7" ht="15.75" customHeight="1" x14ac:dyDescent="0.25">
      <c r="B117" s="7"/>
      <c r="C117" s="8" t="s">
        <v>20</v>
      </c>
      <c r="D117" s="14" t="s">
        <v>6</v>
      </c>
      <c r="E117" s="9">
        <v>25</v>
      </c>
      <c r="F117" s="10"/>
      <c r="G117" s="10">
        <f t="shared" si="1"/>
        <v>0</v>
      </c>
    </row>
    <row r="118" spans="2:7" ht="15.75" customHeight="1" x14ac:dyDescent="0.25">
      <c r="B118" s="7"/>
      <c r="C118" s="8" t="s">
        <v>32</v>
      </c>
      <c r="D118" s="14" t="s">
        <v>7</v>
      </c>
      <c r="E118" s="9">
        <v>25</v>
      </c>
      <c r="F118" s="10"/>
      <c r="G118" s="10">
        <f t="shared" si="1"/>
        <v>0</v>
      </c>
    </row>
    <row r="119" spans="2:7" ht="15.75" customHeight="1" x14ac:dyDescent="0.25">
      <c r="B119" s="7"/>
      <c r="C119" s="11" t="s">
        <v>203</v>
      </c>
      <c r="D119" s="14" t="s">
        <v>6</v>
      </c>
      <c r="E119" s="9">
        <v>25</v>
      </c>
      <c r="F119" s="10"/>
      <c r="G119" s="10">
        <f t="shared" si="1"/>
        <v>0</v>
      </c>
    </row>
    <row r="120" spans="2:7" ht="15.75" customHeight="1" x14ac:dyDescent="0.25">
      <c r="B120" s="7"/>
      <c r="C120" s="11" t="s">
        <v>206</v>
      </c>
      <c r="D120" s="14" t="s">
        <v>6</v>
      </c>
      <c r="E120" s="9">
        <v>24</v>
      </c>
      <c r="F120" s="10"/>
      <c r="G120" s="10">
        <f t="shared" si="1"/>
        <v>0</v>
      </c>
    </row>
    <row r="121" spans="2:7" ht="15.75" customHeight="1" x14ac:dyDescent="0.25">
      <c r="B121" s="7"/>
      <c r="C121" s="8" t="s">
        <v>70</v>
      </c>
      <c r="D121" s="14" t="s">
        <v>6</v>
      </c>
      <c r="E121" s="9">
        <v>24</v>
      </c>
      <c r="F121" s="10"/>
      <c r="G121" s="10">
        <f t="shared" si="1"/>
        <v>0</v>
      </c>
    </row>
    <row r="122" spans="2:7" ht="15.75" customHeight="1" x14ac:dyDescent="0.25">
      <c r="B122" s="7"/>
      <c r="C122" s="8" t="s">
        <v>134</v>
      </c>
      <c r="D122" s="14" t="s">
        <v>6</v>
      </c>
      <c r="E122" s="9">
        <v>20</v>
      </c>
      <c r="F122" s="10"/>
      <c r="G122" s="10">
        <f t="shared" si="1"/>
        <v>0</v>
      </c>
    </row>
    <row r="123" spans="2:7" ht="15.75" customHeight="1" x14ac:dyDescent="0.25">
      <c r="B123" s="7"/>
      <c r="C123" s="11" t="s">
        <v>213</v>
      </c>
      <c r="D123" s="14" t="s">
        <v>6</v>
      </c>
      <c r="E123" s="9">
        <v>20</v>
      </c>
      <c r="F123" s="10"/>
      <c r="G123" s="10">
        <f t="shared" si="1"/>
        <v>0</v>
      </c>
    </row>
    <row r="124" spans="2:7" ht="15.75" customHeight="1" x14ac:dyDescent="0.25">
      <c r="B124" s="7"/>
      <c r="C124" s="8" t="s">
        <v>104</v>
      </c>
      <c r="D124" s="14" t="s">
        <v>6</v>
      </c>
      <c r="E124" s="9">
        <v>20</v>
      </c>
      <c r="F124" s="10"/>
      <c r="G124" s="10">
        <f t="shared" si="1"/>
        <v>0</v>
      </c>
    </row>
    <row r="125" spans="2:7" ht="15.75" customHeight="1" x14ac:dyDescent="0.25">
      <c r="B125" s="7"/>
      <c r="C125" s="11" t="s">
        <v>114</v>
      </c>
      <c r="D125" s="14" t="s">
        <v>6</v>
      </c>
      <c r="E125" s="9">
        <v>20</v>
      </c>
      <c r="F125" s="10"/>
      <c r="G125" s="10">
        <f t="shared" si="1"/>
        <v>0</v>
      </c>
    </row>
    <row r="126" spans="2:7" ht="15.75" customHeight="1" x14ac:dyDescent="0.25">
      <c r="B126" s="7"/>
      <c r="C126" s="11" t="s">
        <v>210</v>
      </c>
      <c r="D126" s="14" t="s">
        <v>6</v>
      </c>
      <c r="E126" s="9">
        <v>20</v>
      </c>
      <c r="F126" s="10"/>
      <c r="G126" s="10">
        <f t="shared" si="1"/>
        <v>0</v>
      </c>
    </row>
    <row r="127" spans="2:7" ht="15.75" customHeight="1" x14ac:dyDescent="0.25">
      <c r="B127" s="7"/>
      <c r="C127" s="11" t="s">
        <v>178</v>
      </c>
      <c r="D127" s="14" t="s">
        <v>6</v>
      </c>
      <c r="E127" s="9">
        <v>20</v>
      </c>
      <c r="F127" s="10"/>
      <c r="G127" s="10">
        <f t="shared" si="1"/>
        <v>0</v>
      </c>
    </row>
    <row r="128" spans="2:7" ht="15.75" customHeight="1" x14ac:dyDescent="0.25">
      <c r="B128" s="7"/>
      <c r="C128" s="11" t="s">
        <v>179</v>
      </c>
      <c r="D128" s="14" t="s">
        <v>6</v>
      </c>
      <c r="E128" s="9">
        <v>20</v>
      </c>
      <c r="F128" s="10"/>
      <c r="G128" s="10">
        <f t="shared" si="1"/>
        <v>0</v>
      </c>
    </row>
    <row r="129" spans="2:7" ht="15.75" customHeight="1" x14ac:dyDescent="0.25">
      <c r="B129" s="7"/>
      <c r="C129" s="11" t="s">
        <v>115</v>
      </c>
      <c r="D129" s="14" t="s">
        <v>6</v>
      </c>
      <c r="E129" s="9">
        <v>20</v>
      </c>
      <c r="F129" s="10"/>
      <c r="G129" s="10">
        <f t="shared" si="1"/>
        <v>0</v>
      </c>
    </row>
    <row r="130" spans="2:7" ht="15.75" customHeight="1" x14ac:dyDescent="0.25">
      <c r="B130" s="7"/>
      <c r="C130" s="11" t="s">
        <v>121</v>
      </c>
      <c r="D130" s="14" t="s">
        <v>6</v>
      </c>
      <c r="E130" s="9">
        <v>20</v>
      </c>
      <c r="F130" s="10"/>
      <c r="G130" s="10">
        <f t="shared" si="1"/>
        <v>0</v>
      </c>
    </row>
    <row r="131" spans="2:7" ht="15.75" customHeight="1" x14ac:dyDescent="0.25">
      <c r="B131" s="7"/>
      <c r="C131" s="11" t="s">
        <v>151</v>
      </c>
      <c r="D131" s="14" t="s">
        <v>6</v>
      </c>
      <c r="E131" s="9">
        <v>20</v>
      </c>
      <c r="F131" s="10"/>
      <c r="G131" s="10">
        <f t="shared" ref="G131:G194" si="2">F131*E131</f>
        <v>0</v>
      </c>
    </row>
    <row r="132" spans="2:7" ht="15.75" customHeight="1" x14ac:dyDescent="0.25">
      <c r="B132" s="7"/>
      <c r="C132" s="11" t="s">
        <v>214</v>
      </c>
      <c r="D132" s="14" t="s">
        <v>6</v>
      </c>
      <c r="E132" s="9">
        <v>20</v>
      </c>
      <c r="F132" s="10"/>
      <c r="G132" s="10">
        <f t="shared" si="2"/>
        <v>0</v>
      </c>
    </row>
    <row r="133" spans="2:7" ht="15.75" customHeight="1" x14ac:dyDescent="0.25">
      <c r="B133" s="7"/>
      <c r="C133" s="8" t="s">
        <v>75</v>
      </c>
      <c r="D133" s="14" t="s">
        <v>6</v>
      </c>
      <c r="E133" s="9">
        <v>20</v>
      </c>
      <c r="F133" s="10"/>
      <c r="G133" s="10">
        <f t="shared" si="2"/>
        <v>0</v>
      </c>
    </row>
    <row r="134" spans="2:7" ht="15.75" customHeight="1" x14ac:dyDescent="0.25">
      <c r="B134" s="7"/>
      <c r="C134" s="8" t="s">
        <v>25</v>
      </c>
      <c r="D134" s="14" t="s">
        <v>6</v>
      </c>
      <c r="E134" s="9">
        <v>20</v>
      </c>
      <c r="F134" s="10"/>
      <c r="G134" s="10">
        <f t="shared" si="2"/>
        <v>0</v>
      </c>
    </row>
    <row r="135" spans="2:7" ht="15.75" customHeight="1" x14ac:dyDescent="0.25">
      <c r="B135" s="7"/>
      <c r="C135" s="11" t="s">
        <v>119</v>
      </c>
      <c r="D135" s="14" t="s">
        <v>6</v>
      </c>
      <c r="E135" s="9">
        <v>20</v>
      </c>
      <c r="F135" s="10"/>
      <c r="G135" s="10">
        <f t="shared" si="2"/>
        <v>0</v>
      </c>
    </row>
    <row r="136" spans="2:7" ht="15.75" customHeight="1" x14ac:dyDescent="0.25">
      <c r="B136" s="7"/>
      <c r="C136" s="8" t="s">
        <v>149</v>
      </c>
      <c r="D136" s="14" t="s">
        <v>6</v>
      </c>
      <c r="E136" s="9">
        <v>20</v>
      </c>
      <c r="F136" s="10"/>
      <c r="G136" s="10">
        <f t="shared" si="2"/>
        <v>0</v>
      </c>
    </row>
    <row r="137" spans="2:7" ht="15.75" customHeight="1" x14ac:dyDescent="0.25">
      <c r="B137" s="7"/>
      <c r="C137" s="11" t="s">
        <v>122</v>
      </c>
      <c r="D137" s="14" t="s">
        <v>7</v>
      </c>
      <c r="E137" s="9">
        <v>20</v>
      </c>
      <c r="F137" s="10"/>
      <c r="G137" s="10">
        <f t="shared" si="2"/>
        <v>0</v>
      </c>
    </row>
    <row r="138" spans="2:7" ht="15.75" customHeight="1" x14ac:dyDescent="0.25">
      <c r="B138" s="7"/>
      <c r="C138" s="8" t="s">
        <v>18</v>
      </c>
      <c r="D138" s="14" t="s">
        <v>7</v>
      </c>
      <c r="E138" s="9">
        <v>20</v>
      </c>
      <c r="F138" s="10"/>
      <c r="G138" s="10">
        <f t="shared" si="2"/>
        <v>0</v>
      </c>
    </row>
    <row r="139" spans="2:7" ht="15.75" customHeight="1" x14ac:dyDescent="0.25">
      <c r="B139" s="7"/>
      <c r="C139" s="11" t="s">
        <v>207</v>
      </c>
      <c r="D139" s="14" t="s">
        <v>6</v>
      </c>
      <c r="E139" s="9">
        <v>20</v>
      </c>
      <c r="F139" s="10"/>
      <c r="G139" s="10">
        <f t="shared" si="2"/>
        <v>0</v>
      </c>
    </row>
    <row r="140" spans="2:7" ht="15.75" customHeight="1" x14ac:dyDescent="0.25">
      <c r="B140" s="7"/>
      <c r="C140" s="11" t="s">
        <v>112</v>
      </c>
      <c r="D140" s="14" t="s">
        <v>6</v>
      </c>
      <c r="E140" s="9">
        <v>20</v>
      </c>
      <c r="F140" s="10"/>
      <c r="G140" s="10">
        <f t="shared" si="2"/>
        <v>0</v>
      </c>
    </row>
    <row r="141" spans="2:7" ht="15.75" customHeight="1" x14ac:dyDescent="0.25">
      <c r="B141" s="7"/>
      <c r="C141" s="11" t="s">
        <v>130</v>
      </c>
      <c r="D141" s="14" t="s">
        <v>6</v>
      </c>
      <c r="E141" s="9">
        <v>15</v>
      </c>
      <c r="F141" s="10"/>
      <c r="G141" s="10">
        <f t="shared" si="2"/>
        <v>0</v>
      </c>
    </row>
    <row r="142" spans="2:7" ht="15.75" customHeight="1" x14ac:dyDescent="0.25">
      <c r="B142" s="7"/>
      <c r="C142" s="8" t="s">
        <v>12</v>
      </c>
      <c r="D142" s="14" t="s">
        <v>6</v>
      </c>
      <c r="E142" s="9">
        <v>15</v>
      </c>
      <c r="F142" s="10"/>
      <c r="G142" s="10">
        <f t="shared" si="2"/>
        <v>0</v>
      </c>
    </row>
    <row r="143" spans="2:7" ht="15.75" customHeight="1" x14ac:dyDescent="0.25">
      <c r="B143" s="7"/>
      <c r="C143" s="11" t="s">
        <v>166</v>
      </c>
      <c r="D143" s="14" t="s">
        <v>6</v>
      </c>
      <c r="E143" s="9">
        <v>15</v>
      </c>
      <c r="F143" s="10"/>
      <c r="G143" s="10">
        <f t="shared" si="2"/>
        <v>0</v>
      </c>
    </row>
    <row r="144" spans="2:7" ht="15.75" customHeight="1" x14ac:dyDescent="0.25">
      <c r="B144" s="7"/>
      <c r="C144" s="11" t="s">
        <v>204</v>
      </c>
      <c r="D144" s="14" t="s">
        <v>6</v>
      </c>
      <c r="E144" s="9">
        <v>15</v>
      </c>
      <c r="F144" s="10"/>
      <c r="G144" s="10">
        <f t="shared" si="2"/>
        <v>0</v>
      </c>
    </row>
    <row r="145" spans="2:7" ht="15.75" customHeight="1" x14ac:dyDescent="0.25">
      <c r="B145" s="7"/>
      <c r="C145" s="11" t="s">
        <v>186</v>
      </c>
      <c r="D145" s="14" t="s">
        <v>7</v>
      </c>
      <c r="E145" s="9">
        <v>12</v>
      </c>
      <c r="F145" s="10"/>
      <c r="G145" s="10">
        <f t="shared" si="2"/>
        <v>0</v>
      </c>
    </row>
    <row r="146" spans="2:7" ht="15.75" customHeight="1" x14ac:dyDescent="0.25">
      <c r="B146" s="7"/>
      <c r="C146" s="11" t="s">
        <v>174</v>
      </c>
      <c r="D146" s="14" t="s">
        <v>6</v>
      </c>
      <c r="E146" s="9">
        <v>12</v>
      </c>
      <c r="F146" s="10"/>
      <c r="G146" s="10">
        <f t="shared" si="2"/>
        <v>0</v>
      </c>
    </row>
    <row r="147" spans="2:7" ht="15.75" customHeight="1" x14ac:dyDescent="0.25">
      <c r="B147" s="7"/>
      <c r="C147" s="11" t="s">
        <v>175</v>
      </c>
      <c r="D147" s="14" t="s">
        <v>6</v>
      </c>
      <c r="E147" s="9">
        <v>12</v>
      </c>
      <c r="F147" s="10"/>
      <c r="G147" s="10">
        <f t="shared" si="2"/>
        <v>0</v>
      </c>
    </row>
    <row r="148" spans="2:7" ht="15.75" customHeight="1" x14ac:dyDescent="0.25">
      <c r="B148" s="7"/>
      <c r="C148" s="11" t="s">
        <v>176</v>
      </c>
      <c r="D148" s="14" t="s">
        <v>6</v>
      </c>
      <c r="E148" s="9">
        <v>12</v>
      </c>
      <c r="F148" s="10"/>
      <c r="G148" s="10">
        <f t="shared" si="2"/>
        <v>0</v>
      </c>
    </row>
    <row r="149" spans="2:7" ht="15.75" customHeight="1" x14ac:dyDescent="0.25">
      <c r="B149" s="7"/>
      <c r="C149" s="11" t="s">
        <v>177</v>
      </c>
      <c r="D149" s="14" t="s">
        <v>6</v>
      </c>
      <c r="E149" s="9">
        <v>12</v>
      </c>
      <c r="F149" s="10"/>
      <c r="G149" s="10">
        <f t="shared" si="2"/>
        <v>0</v>
      </c>
    </row>
    <row r="150" spans="2:7" ht="15.75" customHeight="1" x14ac:dyDescent="0.25">
      <c r="B150" s="7"/>
      <c r="C150" s="11" t="s">
        <v>154</v>
      </c>
      <c r="D150" s="14" t="s">
        <v>6</v>
      </c>
      <c r="E150" s="9">
        <v>10</v>
      </c>
      <c r="F150" s="10"/>
      <c r="G150" s="10">
        <f t="shared" si="2"/>
        <v>0</v>
      </c>
    </row>
    <row r="151" spans="2:7" ht="15.75" customHeight="1" x14ac:dyDescent="0.25">
      <c r="B151" s="7"/>
      <c r="C151" s="11" t="s">
        <v>208</v>
      </c>
      <c r="D151" s="14" t="s">
        <v>6</v>
      </c>
      <c r="E151" s="9">
        <v>10</v>
      </c>
      <c r="F151" s="10"/>
      <c r="G151" s="10">
        <f t="shared" si="2"/>
        <v>0</v>
      </c>
    </row>
    <row r="152" spans="2:7" ht="15.75" customHeight="1" x14ac:dyDescent="0.25">
      <c r="B152" s="7"/>
      <c r="C152" s="8" t="s">
        <v>138</v>
      </c>
      <c r="D152" s="14" t="s">
        <v>6</v>
      </c>
      <c r="E152" s="9">
        <v>10</v>
      </c>
      <c r="F152" s="10"/>
      <c r="G152" s="10">
        <f t="shared" si="2"/>
        <v>0</v>
      </c>
    </row>
    <row r="153" spans="2:7" ht="15.75" customHeight="1" x14ac:dyDescent="0.25">
      <c r="B153" s="7"/>
      <c r="C153" s="8" t="s">
        <v>50</v>
      </c>
      <c r="D153" s="14" t="s">
        <v>7</v>
      </c>
      <c r="E153" s="9">
        <v>10</v>
      </c>
      <c r="F153" s="10"/>
      <c r="G153" s="10">
        <f t="shared" si="2"/>
        <v>0</v>
      </c>
    </row>
    <row r="154" spans="2:7" ht="15.75" customHeight="1" x14ac:dyDescent="0.25">
      <c r="B154" s="7"/>
      <c r="C154" s="8" t="s">
        <v>51</v>
      </c>
      <c r="D154" s="14" t="s">
        <v>7</v>
      </c>
      <c r="E154" s="9">
        <v>10</v>
      </c>
      <c r="F154" s="10"/>
      <c r="G154" s="10">
        <f t="shared" si="2"/>
        <v>0</v>
      </c>
    </row>
    <row r="155" spans="2:7" ht="15.75" customHeight="1" x14ac:dyDescent="0.25">
      <c r="B155" s="7"/>
      <c r="C155" s="8" t="s">
        <v>139</v>
      </c>
      <c r="D155" s="14" t="s">
        <v>6</v>
      </c>
      <c r="E155" s="9">
        <v>10</v>
      </c>
      <c r="F155" s="10"/>
      <c r="G155" s="10">
        <f t="shared" si="2"/>
        <v>0</v>
      </c>
    </row>
    <row r="156" spans="2:7" ht="15.75" customHeight="1" x14ac:dyDescent="0.25">
      <c r="B156" s="7"/>
      <c r="C156" s="8" t="s">
        <v>35</v>
      </c>
      <c r="D156" s="14" t="s">
        <v>7</v>
      </c>
      <c r="E156" s="9">
        <v>10</v>
      </c>
      <c r="F156" s="10"/>
      <c r="G156" s="10">
        <f t="shared" si="2"/>
        <v>0</v>
      </c>
    </row>
    <row r="157" spans="2:7" ht="15.75" customHeight="1" x14ac:dyDescent="0.25">
      <c r="B157" s="7"/>
      <c r="C157" s="8" t="s">
        <v>140</v>
      </c>
      <c r="D157" s="14" t="s">
        <v>6</v>
      </c>
      <c r="E157" s="9">
        <v>10</v>
      </c>
      <c r="F157" s="10"/>
      <c r="G157" s="10">
        <f t="shared" si="2"/>
        <v>0</v>
      </c>
    </row>
    <row r="158" spans="2:7" ht="15.75" customHeight="1" x14ac:dyDescent="0.25">
      <c r="B158" s="7"/>
      <c r="C158" s="8" t="s">
        <v>146</v>
      </c>
      <c r="D158" s="14" t="s">
        <v>6</v>
      </c>
      <c r="E158" s="9">
        <v>10</v>
      </c>
      <c r="F158" s="10"/>
      <c r="G158" s="10">
        <f t="shared" si="2"/>
        <v>0</v>
      </c>
    </row>
    <row r="159" spans="2:7" ht="15.75" customHeight="1" x14ac:dyDescent="0.25">
      <c r="B159" s="7"/>
      <c r="C159" s="8" t="s">
        <v>216</v>
      </c>
      <c r="D159" s="14" t="s">
        <v>7</v>
      </c>
      <c r="E159" s="9">
        <v>10</v>
      </c>
      <c r="F159" s="10"/>
      <c r="G159" s="10">
        <f t="shared" si="2"/>
        <v>0</v>
      </c>
    </row>
    <row r="160" spans="2:7" ht="15.75" customHeight="1" x14ac:dyDescent="0.25">
      <c r="B160" s="7"/>
      <c r="C160" s="8" t="s">
        <v>8</v>
      </c>
      <c r="D160" s="14" t="s">
        <v>7</v>
      </c>
      <c r="E160" s="9">
        <v>10</v>
      </c>
      <c r="F160" s="10"/>
      <c r="G160" s="10">
        <f t="shared" si="2"/>
        <v>0</v>
      </c>
    </row>
    <row r="161" spans="2:7" ht="15.75" customHeight="1" x14ac:dyDescent="0.25">
      <c r="B161" s="7"/>
      <c r="C161" s="11" t="s">
        <v>212</v>
      </c>
      <c r="D161" s="14" t="s">
        <v>6</v>
      </c>
      <c r="E161" s="9">
        <v>10</v>
      </c>
      <c r="F161" s="10"/>
      <c r="G161" s="10">
        <f t="shared" si="2"/>
        <v>0</v>
      </c>
    </row>
    <row r="162" spans="2:7" ht="15.75" customHeight="1" x14ac:dyDescent="0.25">
      <c r="B162" s="7"/>
      <c r="C162" s="8" t="s">
        <v>144</v>
      </c>
      <c r="D162" s="14" t="s">
        <v>6</v>
      </c>
      <c r="E162" s="9">
        <v>10</v>
      </c>
      <c r="F162" s="10"/>
      <c r="G162" s="10">
        <f t="shared" si="2"/>
        <v>0</v>
      </c>
    </row>
    <row r="163" spans="2:7" ht="15.75" customHeight="1" x14ac:dyDescent="0.25">
      <c r="B163" s="7"/>
      <c r="C163" s="8" t="s">
        <v>145</v>
      </c>
      <c r="D163" s="14" t="s">
        <v>6</v>
      </c>
      <c r="E163" s="9">
        <v>10</v>
      </c>
      <c r="F163" s="10"/>
      <c r="G163" s="10">
        <f t="shared" si="2"/>
        <v>0</v>
      </c>
    </row>
    <row r="164" spans="2:7" ht="15.75" customHeight="1" x14ac:dyDescent="0.25">
      <c r="B164" s="7"/>
      <c r="C164" s="11" t="s">
        <v>167</v>
      </c>
      <c r="D164" s="14" t="s">
        <v>6</v>
      </c>
      <c r="E164" s="9">
        <v>10</v>
      </c>
      <c r="F164" s="10"/>
      <c r="G164" s="10">
        <f t="shared" si="2"/>
        <v>0</v>
      </c>
    </row>
    <row r="165" spans="2:7" ht="15.75" customHeight="1" x14ac:dyDescent="0.25">
      <c r="B165" s="7"/>
      <c r="C165" s="8" t="s">
        <v>10</v>
      </c>
      <c r="D165" s="14" t="s">
        <v>6</v>
      </c>
      <c r="E165" s="9">
        <v>10</v>
      </c>
      <c r="F165" s="10"/>
      <c r="G165" s="10">
        <f t="shared" si="2"/>
        <v>0</v>
      </c>
    </row>
    <row r="166" spans="2:7" ht="15.75" customHeight="1" x14ac:dyDescent="0.25">
      <c r="B166" s="7"/>
      <c r="C166" s="8" t="s">
        <v>11</v>
      </c>
      <c r="D166" s="14" t="s">
        <v>6</v>
      </c>
      <c r="E166" s="9">
        <v>10</v>
      </c>
      <c r="F166" s="10"/>
      <c r="G166" s="10">
        <f t="shared" si="2"/>
        <v>0</v>
      </c>
    </row>
    <row r="167" spans="2:7" ht="15.75" customHeight="1" x14ac:dyDescent="0.25">
      <c r="B167" s="7"/>
      <c r="C167" s="11" t="s">
        <v>202</v>
      </c>
      <c r="D167" s="14" t="s">
        <v>6</v>
      </c>
      <c r="E167" s="9">
        <v>10</v>
      </c>
      <c r="F167" s="10"/>
      <c r="G167" s="10">
        <f t="shared" si="2"/>
        <v>0</v>
      </c>
    </row>
    <row r="168" spans="2:7" ht="15.75" customHeight="1" x14ac:dyDescent="0.25">
      <c r="B168" s="7"/>
      <c r="C168" s="8" t="s">
        <v>101</v>
      </c>
      <c r="D168" s="14" t="s">
        <v>6</v>
      </c>
      <c r="E168" s="9">
        <v>10</v>
      </c>
      <c r="F168" s="10"/>
      <c r="G168" s="10">
        <f t="shared" si="2"/>
        <v>0</v>
      </c>
    </row>
    <row r="169" spans="2:7" ht="15.75" customHeight="1" x14ac:dyDescent="0.25">
      <c r="B169" s="7"/>
      <c r="C169" s="8" t="s">
        <v>19</v>
      </c>
      <c r="D169" s="14" t="s">
        <v>6</v>
      </c>
      <c r="E169" s="9">
        <v>10</v>
      </c>
      <c r="F169" s="10"/>
      <c r="G169" s="10">
        <f t="shared" si="2"/>
        <v>0</v>
      </c>
    </row>
    <row r="170" spans="2:7" ht="15.75" customHeight="1" x14ac:dyDescent="0.25">
      <c r="B170" s="7"/>
      <c r="C170" s="11" t="s">
        <v>201</v>
      </c>
      <c r="D170" s="14" t="s">
        <v>6</v>
      </c>
      <c r="E170" s="9">
        <v>10</v>
      </c>
      <c r="F170" s="10"/>
      <c r="G170" s="10">
        <f t="shared" si="2"/>
        <v>0</v>
      </c>
    </row>
    <row r="171" spans="2:7" ht="15.75" customHeight="1" x14ac:dyDescent="0.25">
      <c r="B171" s="7"/>
      <c r="C171" s="11" t="s">
        <v>189</v>
      </c>
      <c r="D171" s="14" t="s">
        <v>6</v>
      </c>
      <c r="E171" s="9">
        <v>10</v>
      </c>
      <c r="F171" s="10"/>
      <c r="G171" s="10">
        <f t="shared" si="2"/>
        <v>0</v>
      </c>
    </row>
    <row r="172" spans="2:7" ht="15.75" customHeight="1" x14ac:dyDescent="0.25">
      <c r="B172" s="7"/>
      <c r="C172" s="11" t="s">
        <v>200</v>
      </c>
      <c r="D172" s="14" t="s">
        <v>6</v>
      </c>
      <c r="E172" s="9">
        <v>10</v>
      </c>
      <c r="F172" s="10"/>
      <c r="G172" s="10">
        <f t="shared" si="2"/>
        <v>0</v>
      </c>
    </row>
    <row r="173" spans="2:7" ht="15.75" customHeight="1" x14ac:dyDescent="0.25">
      <c r="B173" s="7"/>
      <c r="C173" s="11" t="s">
        <v>108</v>
      </c>
      <c r="D173" s="14" t="s">
        <v>6</v>
      </c>
      <c r="E173" s="9">
        <v>10</v>
      </c>
      <c r="F173" s="10"/>
      <c r="G173" s="10">
        <f t="shared" si="2"/>
        <v>0</v>
      </c>
    </row>
    <row r="174" spans="2:7" ht="15.75" customHeight="1" x14ac:dyDescent="0.25">
      <c r="B174" s="7"/>
      <c r="C174" s="11" t="s">
        <v>199</v>
      </c>
      <c r="D174" s="14" t="s">
        <v>6</v>
      </c>
      <c r="E174" s="9">
        <v>10</v>
      </c>
      <c r="F174" s="10"/>
      <c r="G174" s="10">
        <f t="shared" si="2"/>
        <v>0</v>
      </c>
    </row>
    <row r="175" spans="2:7" ht="15.75" customHeight="1" x14ac:dyDescent="0.25">
      <c r="B175" s="7"/>
      <c r="C175" s="8" t="s">
        <v>102</v>
      </c>
      <c r="D175" s="14" t="s">
        <v>6</v>
      </c>
      <c r="E175" s="9">
        <v>10</v>
      </c>
      <c r="F175" s="10"/>
      <c r="G175" s="10">
        <f t="shared" si="2"/>
        <v>0</v>
      </c>
    </row>
    <row r="176" spans="2:7" ht="15.75" customHeight="1" x14ac:dyDescent="0.25">
      <c r="B176" s="7"/>
      <c r="C176" s="8" t="s">
        <v>100</v>
      </c>
      <c r="D176" s="14" t="s">
        <v>6</v>
      </c>
      <c r="E176" s="9">
        <v>10</v>
      </c>
      <c r="F176" s="10"/>
      <c r="G176" s="10">
        <f t="shared" si="2"/>
        <v>0</v>
      </c>
    </row>
    <row r="177" spans="2:7" ht="15.75" customHeight="1" x14ac:dyDescent="0.25">
      <c r="B177" s="7"/>
      <c r="C177" s="11" t="s">
        <v>161</v>
      </c>
      <c r="D177" s="14" t="s">
        <v>6</v>
      </c>
      <c r="E177" s="9">
        <v>5</v>
      </c>
      <c r="F177" s="10"/>
      <c r="G177" s="10">
        <f t="shared" si="2"/>
        <v>0</v>
      </c>
    </row>
    <row r="178" spans="2:7" ht="15.75" customHeight="1" x14ac:dyDescent="0.25">
      <c r="B178" s="7"/>
      <c r="C178" s="11" t="s">
        <v>197</v>
      </c>
      <c r="D178" s="14" t="s">
        <v>6</v>
      </c>
      <c r="E178" s="9">
        <v>5</v>
      </c>
      <c r="F178" s="10"/>
      <c r="G178" s="10">
        <f t="shared" si="2"/>
        <v>0</v>
      </c>
    </row>
    <row r="179" spans="2:7" ht="15.75" customHeight="1" x14ac:dyDescent="0.25">
      <c r="B179" s="7"/>
      <c r="C179" s="8" t="s">
        <v>60</v>
      </c>
      <c r="D179" s="14" t="s">
        <v>6</v>
      </c>
      <c r="E179" s="9">
        <v>5</v>
      </c>
      <c r="F179" s="10"/>
      <c r="G179" s="10">
        <f t="shared" si="2"/>
        <v>0</v>
      </c>
    </row>
    <row r="180" spans="2:7" ht="15.75" customHeight="1" x14ac:dyDescent="0.25">
      <c r="B180" s="7"/>
      <c r="C180" s="11" t="s">
        <v>109</v>
      </c>
      <c r="D180" s="14" t="s">
        <v>6</v>
      </c>
      <c r="E180" s="9">
        <v>5</v>
      </c>
      <c r="F180" s="10"/>
      <c r="G180" s="10">
        <f t="shared" si="2"/>
        <v>0</v>
      </c>
    </row>
    <row r="181" spans="2:7" ht="15.75" customHeight="1" x14ac:dyDescent="0.25">
      <c r="B181" s="7"/>
      <c r="C181" s="8" t="s">
        <v>277</v>
      </c>
      <c r="D181" s="14" t="s">
        <v>6</v>
      </c>
      <c r="E181" s="9">
        <v>5</v>
      </c>
      <c r="F181" s="10"/>
      <c r="G181" s="10">
        <f t="shared" si="2"/>
        <v>0</v>
      </c>
    </row>
    <row r="182" spans="2:7" ht="15.75" customHeight="1" x14ac:dyDescent="0.25">
      <c r="B182" s="7"/>
      <c r="C182" s="8" t="s">
        <v>17</v>
      </c>
      <c r="D182" s="14" t="s">
        <v>6</v>
      </c>
      <c r="E182" s="9">
        <v>5</v>
      </c>
      <c r="F182" s="10"/>
      <c r="G182" s="10">
        <f t="shared" si="2"/>
        <v>0</v>
      </c>
    </row>
    <row r="183" spans="2:7" ht="15.75" customHeight="1" x14ac:dyDescent="0.25">
      <c r="B183" s="7"/>
      <c r="C183" s="11" t="s">
        <v>215</v>
      </c>
      <c r="D183" s="14" t="s">
        <v>6</v>
      </c>
      <c r="E183" s="9">
        <v>5</v>
      </c>
      <c r="F183" s="10"/>
      <c r="G183" s="10">
        <f t="shared" si="2"/>
        <v>0</v>
      </c>
    </row>
    <row r="184" spans="2:7" ht="15.75" customHeight="1" x14ac:dyDescent="0.25">
      <c r="B184" s="7"/>
      <c r="C184" s="11" t="s">
        <v>169</v>
      </c>
      <c r="D184" s="14" t="s">
        <v>7</v>
      </c>
      <c r="E184" s="9">
        <v>5</v>
      </c>
      <c r="F184" s="10"/>
      <c r="G184" s="10">
        <f t="shared" si="2"/>
        <v>0</v>
      </c>
    </row>
    <row r="185" spans="2:7" ht="15.75" customHeight="1" x14ac:dyDescent="0.25">
      <c r="B185" s="7"/>
      <c r="C185" s="11" t="s">
        <v>196</v>
      </c>
      <c r="D185" s="14" t="s">
        <v>6</v>
      </c>
      <c r="E185" s="9">
        <v>5</v>
      </c>
      <c r="F185" s="10"/>
      <c r="G185" s="10">
        <f t="shared" si="2"/>
        <v>0</v>
      </c>
    </row>
    <row r="186" spans="2:7" ht="15.75" customHeight="1" x14ac:dyDescent="0.25">
      <c r="B186" s="7"/>
      <c r="C186" s="11" t="s">
        <v>162</v>
      </c>
      <c r="D186" s="14" t="s">
        <v>6</v>
      </c>
      <c r="E186" s="9">
        <v>5</v>
      </c>
      <c r="F186" s="10"/>
      <c r="G186" s="10">
        <f t="shared" si="2"/>
        <v>0</v>
      </c>
    </row>
    <row r="187" spans="2:7" ht="15.75" customHeight="1" x14ac:dyDescent="0.25">
      <c r="B187" s="7"/>
      <c r="C187" s="11" t="s">
        <v>164</v>
      </c>
      <c r="D187" s="14" t="s">
        <v>6</v>
      </c>
      <c r="E187" s="9">
        <v>5</v>
      </c>
      <c r="F187" s="10"/>
      <c r="G187" s="10">
        <f t="shared" si="2"/>
        <v>0</v>
      </c>
    </row>
    <row r="188" spans="2:7" ht="15.75" customHeight="1" x14ac:dyDescent="0.25">
      <c r="B188" s="7"/>
      <c r="C188" s="11" t="s">
        <v>163</v>
      </c>
      <c r="D188" s="14" t="s">
        <v>6</v>
      </c>
      <c r="E188" s="9">
        <v>5</v>
      </c>
      <c r="F188" s="10"/>
      <c r="G188" s="10">
        <f t="shared" si="2"/>
        <v>0</v>
      </c>
    </row>
    <row r="189" spans="2:7" ht="15.75" customHeight="1" x14ac:dyDescent="0.25">
      <c r="B189" s="7"/>
      <c r="C189" s="11" t="s">
        <v>153</v>
      </c>
      <c r="D189" s="14" t="s">
        <v>6</v>
      </c>
      <c r="E189" s="9">
        <v>3</v>
      </c>
      <c r="F189" s="10"/>
      <c r="G189" s="10">
        <f t="shared" si="2"/>
        <v>0</v>
      </c>
    </row>
    <row r="190" spans="2:7" ht="15.75" customHeight="1" x14ac:dyDescent="0.25">
      <c r="B190" s="7"/>
      <c r="C190" s="11" t="s">
        <v>160</v>
      </c>
      <c r="D190" s="14" t="s">
        <v>6</v>
      </c>
      <c r="E190" s="9">
        <v>2</v>
      </c>
      <c r="F190" s="10"/>
      <c r="G190" s="10">
        <f t="shared" si="2"/>
        <v>0</v>
      </c>
    </row>
    <row r="191" spans="2:7" ht="15.75" customHeight="1" x14ac:dyDescent="0.25">
      <c r="B191" s="4"/>
      <c r="C191" s="8" t="s">
        <v>217</v>
      </c>
      <c r="D191" s="14" t="s">
        <v>218</v>
      </c>
      <c r="E191" s="9">
        <v>2</v>
      </c>
      <c r="F191" s="10"/>
      <c r="G191" s="10">
        <f t="shared" si="2"/>
        <v>0</v>
      </c>
    </row>
    <row r="192" spans="2:7" ht="15.75" customHeight="1" x14ac:dyDescent="0.25">
      <c r="B192" s="7"/>
      <c r="C192" s="11" t="s">
        <v>170</v>
      </c>
      <c r="D192" s="14" t="s">
        <v>6</v>
      </c>
      <c r="E192" s="9">
        <v>1</v>
      </c>
      <c r="F192" s="10"/>
      <c r="G192" s="10">
        <f t="shared" si="2"/>
        <v>0</v>
      </c>
    </row>
    <row r="193" spans="2:7" ht="15.75" customHeight="1" x14ac:dyDescent="0.25">
      <c r="B193" s="7"/>
      <c r="C193" s="11" t="s">
        <v>159</v>
      </c>
      <c r="D193" s="14" t="s">
        <v>6</v>
      </c>
      <c r="E193" s="9">
        <v>1</v>
      </c>
      <c r="F193" s="10"/>
      <c r="G193" s="10">
        <f t="shared" si="2"/>
        <v>0</v>
      </c>
    </row>
    <row r="194" spans="2:7" ht="15.75" customHeight="1" x14ac:dyDescent="0.25">
      <c r="B194" s="7"/>
      <c r="C194" s="11" t="s">
        <v>157</v>
      </c>
      <c r="D194" s="14" t="s">
        <v>6</v>
      </c>
      <c r="E194" s="9">
        <v>1</v>
      </c>
      <c r="F194" s="10"/>
      <c r="G194" s="10">
        <f t="shared" si="2"/>
        <v>0</v>
      </c>
    </row>
    <row r="195" spans="2:7" ht="15.75" customHeight="1" x14ac:dyDescent="0.25">
      <c r="B195" s="7"/>
      <c r="C195" s="11" t="s">
        <v>131</v>
      </c>
      <c r="D195" s="14" t="s">
        <v>6</v>
      </c>
      <c r="E195" s="9">
        <v>1</v>
      </c>
      <c r="F195" s="10"/>
      <c r="G195" s="10">
        <f t="shared" ref="G195:G218" si="3">F195*E195</f>
        <v>0</v>
      </c>
    </row>
    <row r="196" spans="2:7" ht="15.75" customHeight="1" x14ac:dyDescent="0.25">
      <c r="B196" s="7"/>
      <c r="C196" s="11" t="s">
        <v>152</v>
      </c>
      <c r="D196" s="14" t="s">
        <v>6</v>
      </c>
      <c r="E196" s="9">
        <v>1</v>
      </c>
      <c r="F196" s="10"/>
      <c r="G196" s="10">
        <f t="shared" si="3"/>
        <v>0</v>
      </c>
    </row>
    <row r="197" spans="2:7" ht="15.75" customHeight="1" x14ac:dyDescent="0.25">
      <c r="B197" s="7"/>
      <c r="C197" s="8" t="s">
        <v>142</v>
      </c>
      <c r="D197" s="14" t="s">
        <v>6</v>
      </c>
      <c r="E197" s="9">
        <v>1</v>
      </c>
      <c r="F197" s="10"/>
      <c r="G197" s="10">
        <f t="shared" si="3"/>
        <v>0</v>
      </c>
    </row>
    <row r="198" spans="2:7" ht="15.75" customHeight="1" x14ac:dyDescent="0.25">
      <c r="B198" s="7"/>
      <c r="C198" s="11" t="s">
        <v>156</v>
      </c>
      <c r="D198" s="14" t="s">
        <v>6</v>
      </c>
      <c r="E198" s="9">
        <v>1</v>
      </c>
      <c r="F198" s="10"/>
      <c r="G198" s="10">
        <f t="shared" si="3"/>
        <v>0</v>
      </c>
    </row>
    <row r="199" spans="2:7" ht="15.75" customHeight="1" x14ac:dyDescent="0.25">
      <c r="B199" s="7"/>
      <c r="C199" s="8" t="s">
        <v>136</v>
      </c>
      <c r="D199" s="14" t="s">
        <v>6</v>
      </c>
      <c r="E199" s="9">
        <v>1</v>
      </c>
      <c r="F199" s="10"/>
      <c r="G199" s="10">
        <f t="shared" si="3"/>
        <v>0</v>
      </c>
    </row>
    <row r="200" spans="2:7" ht="15.75" customHeight="1" x14ac:dyDescent="0.25">
      <c r="B200" s="7"/>
      <c r="C200" s="8" t="s">
        <v>147</v>
      </c>
      <c r="D200" s="14" t="s">
        <v>6</v>
      </c>
      <c r="E200" s="9">
        <v>1</v>
      </c>
      <c r="F200" s="10"/>
      <c r="G200" s="10">
        <f t="shared" si="3"/>
        <v>0</v>
      </c>
    </row>
    <row r="201" spans="2:7" ht="15.75" customHeight="1" x14ac:dyDescent="0.25">
      <c r="B201" s="7"/>
      <c r="C201" s="11" t="s">
        <v>180</v>
      </c>
      <c r="D201" s="14" t="s">
        <v>6</v>
      </c>
      <c r="E201" s="9">
        <v>1</v>
      </c>
      <c r="F201" s="10"/>
      <c r="G201" s="10">
        <f t="shared" si="3"/>
        <v>0</v>
      </c>
    </row>
    <row r="202" spans="2:7" ht="15.75" customHeight="1" x14ac:dyDescent="0.25">
      <c r="B202" s="7"/>
      <c r="C202" s="8" t="s">
        <v>135</v>
      </c>
      <c r="D202" s="14" t="s">
        <v>6</v>
      </c>
      <c r="E202" s="9">
        <v>1</v>
      </c>
      <c r="F202" s="10"/>
      <c r="G202" s="10">
        <f t="shared" si="3"/>
        <v>0</v>
      </c>
    </row>
    <row r="203" spans="2:7" ht="15.75" customHeight="1" x14ac:dyDescent="0.25">
      <c r="B203" s="7"/>
      <c r="C203" s="8" t="s">
        <v>148</v>
      </c>
      <c r="D203" s="14" t="s">
        <v>6</v>
      </c>
      <c r="E203" s="9">
        <v>1</v>
      </c>
      <c r="F203" s="10"/>
      <c r="G203" s="10">
        <f t="shared" si="3"/>
        <v>0</v>
      </c>
    </row>
    <row r="204" spans="2:7" ht="15.75" customHeight="1" x14ac:dyDescent="0.25">
      <c r="B204" s="7"/>
      <c r="C204" s="11" t="s">
        <v>150</v>
      </c>
      <c r="D204" s="14" t="s">
        <v>6</v>
      </c>
      <c r="E204" s="9">
        <v>1</v>
      </c>
      <c r="F204" s="10"/>
      <c r="G204" s="10">
        <f t="shared" si="3"/>
        <v>0</v>
      </c>
    </row>
    <row r="205" spans="2:7" ht="15.75" customHeight="1" x14ac:dyDescent="0.25">
      <c r="B205" s="7"/>
      <c r="C205" s="11" t="s">
        <v>198</v>
      </c>
      <c r="D205" s="14" t="s">
        <v>6</v>
      </c>
      <c r="E205" s="9">
        <v>1</v>
      </c>
      <c r="F205" s="10"/>
      <c r="G205" s="10">
        <f t="shared" si="3"/>
        <v>0</v>
      </c>
    </row>
    <row r="206" spans="2:7" ht="15.75" customHeight="1" x14ac:dyDescent="0.25">
      <c r="B206" s="7"/>
      <c r="C206" s="11" t="s">
        <v>168</v>
      </c>
      <c r="D206" s="14" t="s">
        <v>6</v>
      </c>
      <c r="E206" s="9">
        <v>1</v>
      </c>
      <c r="F206" s="10"/>
      <c r="G206" s="10">
        <f t="shared" si="3"/>
        <v>0</v>
      </c>
    </row>
    <row r="207" spans="2:7" ht="15.75" customHeight="1" x14ac:dyDescent="0.25">
      <c r="B207" s="7"/>
      <c r="C207" s="8" t="s">
        <v>141</v>
      </c>
      <c r="D207" s="14" t="s">
        <v>6</v>
      </c>
      <c r="E207" s="9">
        <v>1</v>
      </c>
      <c r="F207" s="10"/>
      <c r="G207" s="10">
        <f t="shared" si="3"/>
        <v>0</v>
      </c>
    </row>
    <row r="208" spans="2:7" ht="15.75" customHeight="1" x14ac:dyDescent="0.25">
      <c r="B208" s="7"/>
      <c r="C208" s="8" t="s">
        <v>132</v>
      </c>
      <c r="D208" s="14" t="s">
        <v>6</v>
      </c>
      <c r="E208" s="9">
        <v>1</v>
      </c>
      <c r="F208" s="10"/>
      <c r="G208" s="10">
        <f t="shared" si="3"/>
        <v>0</v>
      </c>
    </row>
    <row r="209" spans="2:10" ht="15.75" customHeight="1" x14ac:dyDescent="0.25">
      <c r="B209" s="7"/>
      <c r="C209" s="11" t="s">
        <v>155</v>
      </c>
      <c r="D209" s="14" t="s">
        <v>6</v>
      </c>
      <c r="E209" s="9">
        <v>1</v>
      </c>
      <c r="F209" s="10"/>
      <c r="G209" s="10">
        <f t="shared" si="3"/>
        <v>0</v>
      </c>
    </row>
    <row r="210" spans="2:10" ht="15.75" customHeight="1" x14ac:dyDescent="0.25">
      <c r="B210" s="7"/>
      <c r="C210" s="11" t="s">
        <v>158</v>
      </c>
      <c r="D210" s="14" t="s">
        <v>6</v>
      </c>
      <c r="E210" s="9">
        <v>1</v>
      </c>
      <c r="F210" s="10"/>
      <c r="G210" s="10">
        <f t="shared" si="3"/>
        <v>0</v>
      </c>
    </row>
    <row r="211" spans="2:10" ht="15.75" customHeight="1" x14ac:dyDescent="0.25">
      <c r="B211" s="7"/>
      <c r="C211" s="11" t="s">
        <v>191</v>
      </c>
      <c r="D211" s="14" t="s">
        <v>6</v>
      </c>
      <c r="E211" s="9">
        <v>1</v>
      </c>
      <c r="F211" s="10"/>
      <c r="G211" s="10">
        <f t="shared" si="3"/>
        <v>0</v>
      </c>
    </row>
    <row r="212" spans="2:10" ht="15.75" customHeight="1" x14ac:dyDescent="0.25">
      <c r="B212" s="7"/>
      <c r="C212" s="11" t="s">
        <v>181</v>
      </c>
      <c r="D212" s="14" t="s">
        <v>6</v>
      </c>
      <c r="E212" s="9">
        <v>1</v>
      </c>
      <c r="F212" s="10"/>
      <c r="G212" s="10">
        <f t="shared" si="3"/>
        <v>0</v>
      </c>
    </row>
    <row r="213" spans="2:10" ht="15.75" customHeight="1" x14ac:dyDescent="0.25">
      <c r="B213" s="7"/>
      <c r="C213" s="11" t="s">
        <v>182</v>
      </c>
      <c r="D213" s="14" t="s">
        <v>6</v>
      </c>
      <c r="E213" s="9">
        <v>1</v>
      </c>
      <c r="F213" s="10"/>
      <c r="G213" s="10">
        <f t="shared" si="3"/>
        <v>0</v>
      </c>
    </row>
    <row r="214" spans="2:10" ht="15.75" customHeight="1" x14ac:dyDescent="0.25">
      <c r="B214" s="7"/>
      <c r="C214" s="8" t="s">
        <v>137</v>
      </c>
      <c r="D214" s="14" t="s">
        <v>6</v>
      </c>
      <c r="E214" s="9">
        <v>1</v>
      </c>
      <c r="F214" s="10"/>
      <c r="G214" s="10">
        <f t="shared" si="3"/>
        <v>0</v>
      </c>
    </row>
    <row r="215" spans="2:10" ht="15.75" customHeight="1" x14ac:dyDescent="0.25">
      <c r="B215" s="7"/>
      <c r="C215" s="8" t="s">
        <v>143</v>
      </c>
      <c r="D215" s="14" t="s">
        <v>6</v>
      </c>
      <c r="E215" s="9">
        <v>1</v>
      </c>
      <c r="F215" s="10"/>
      <c r="G215" s="10">
        <f t="shared" si="3"/>
        <v>0</v>
      </c>
    </row>
    <row r="216" spans="2:10" ht="15.75" customHeight="1" x14ac:dyDescent="0.25">
      <c r="B216" s="7"/>
      <c r="C216" s="11" t="s">
        <v>173</v>
      </c>
      <c r="D216" s="14" t="s">
        <v>6</v>
      </c>
      <c r="E216" s="31">
        <v>1</v>
      </c>
      <c r="F216" s="10"/>
      <c r="G216" s="10">
        <f t="shared" si="3"/>
        <v>0</v>
      </c>
    </row>
    <row r="217" spans="2:10" ht="15.75" customHeight="1" x14ac:dyDescent="0.25">
      <c r="B217" s="7"/>
      <c r="C217" s="11" t="s">
        <v>171</v>
      </c>
      <c r="D217" s="14" t="s">
        <v>6</v>
      </c>
      <c r="E217" s="32">
        <v>1</v>
      </c>
      <c r="F217" s="10"/>
      <c r="G217" s="10">
        <f t="shared" si="3"/>
        <v>0</v>
      </c>
    </row>
    <row r="218" spans="2:10" s="1" customFormat="1" ht="15.75" customHeight="1" x14ac:dyDescent="0.25">
      <c r="B218" s="7"/>
      <c r="C218" s="11" t="s">
        <v>172</v>
      </c>
      <c r="D218" s="14" t="s">
        <v>6</v>
      </c>
      <c r="E218" s="32">
        <v>1</v>
      </c>
      <c r="F218" s="10"/>
      <c r="G218" s="10">
        <f t="shared" si="3"/>
        <v>0</v>
      </c>
    </row>
    <row r="219" spans="2:10" ht="15.75" customHeight="1" x14ac:dyDescent="0.25">
      <c r="G219" s="12"/>
    </row>
    <row r="220" spans="2:10" ht="15.75" customHeight="1" x14ac:dyDescent="0.25">
      <c r="B220" s="83" t="s">
        <v>255</v>
      </c>
      <c r="C220" s="84"/>
      <c r="D220" s="26"/>
      <c r="E220" s="30" t="s">
        <v>254</v>
      </c>
      <c r="F220" s="26"/>
      <c r="G220" s="28">
        <f>SUM(G3:G218)</f>
        <v>0</v>
      </c>
    </row>
    <row r="221" spans="2:10" ht="15.75" customHeight="1" x14ac:dyDescent="0.25">
      <c r="B221" s="26"/>
      <c r="C221" s="26"/>
      <c r="D221" s="26"/>
      <c r="E221" s="27"/>
      <c r="F221" s="26"/>
    </row>
    <row r="222" spans="2:10" ht="15.75" customHeight="1" x14ac:dyDescent="0.25">
      <c r="B222" s="85" t="s">
        <v>265</v>
      </c>
      <c r="C222" s="85"/>
      <c r="D222" s="29"/>
      <c r="E222" s="86">
        <f ca="1">TODAY()</f>
        <v>42985</v>
      </c>
      <c r="F222" s="86"/>
      <c r="G222" s="86"/>
      <c r="H222" s="27"/>
      <c r="I222" s="27"/>
      <c r="J222" s="27"/>
    </row>
    <row r="223" spans="2:10" ht="15.75" customHeight="1" x14ac:dyDescent="0.25">
      <c r="B223" s="85"/>
      <c r="C223" s="85"/>
      <c r="D223" s="29"/>
      <c r="E223" s="86"/>
      <c r="F223" s="86"/>
      <c r="G223" s="86"/>
      <c r="H223" s="27"/>
      <c r="I223" s="27"/>
      <c r="J223" s="27"/>
    </row>
    <row r="224" spans="2:10" ht="15.75" customHeight="1" x14ac:dyDescent="0.25">
      <c r="B224" s="85"/>
      <c r="C224" s="85"/>
      <c r="D224" s="29"/>
      <c r="E224" s="86"/>
      <c r="F224" s="86"/>
      <c r="G224" s="86"/>
      <c r="H224" s="27"/>
      <c r="I224" s="27"/>
      <c r="J224" s="27"/>
    </row>
    <row r="225" spans="2:10" ht="15.75" customHeight="1" x14ac:dyDescent="0.25">
      <c r="B225" s="85"/>
      <c r="C225" s="85"/>
      <c r="D225" s="29"/>
      <c r="E225" s="86"/>
      <c r="F225" s="86"/>
      <c r="G225" s="86"/>
      <c r="H225" s="27"/>
      <c r="I225" s="27"/>
      <c r="J225" s="27"/>
    </row>
    <row r="226" spans="2:10" ht="31.5" customHeight="1" x14ac:dyDescent="0.25">
      <c r="B226" s="85"/>
      <c r="C226" s="85"/>
      <c r="D226" s="29"/>
      <c r="E226" s="86"/>
      <c r="F226" s="86"/>
      <c r="G226" s="86"/>
      <c r="H226" s="27"/>
      <c r="I226" s="27"/>
      <c r="J226" s="27"/>
    </row>
    <row r="228" spans="2:10" ht="15.75" customHeight="1" x14ac:dyDescent="0.25">
      <c r="B228" s="82" t="s">
        <v>266</v>
      </c>
      <c r="C228" s="82"/>
    </row>
    <row r="229" spans="2:10" ht="15.75" customHeight="1" x14ac:dyDescent="0.25">
      <c r="B229" s="82" t="s">
        <v>267</v>
      </c>
      <c r="C229" s="82"/>
    </row>
  </sheetData>
  <sortState ref="A3:J218">
    <sortCondition descending="1" ref="E3:E218"/>
  </sortState>
  <mergeCells count="5">
    <mergeCell ref="B229:C229"/>
    <mergeCell ref="B220:C220"/>
    <mergeCell ref="B222:C226"/>
    <mergeCell ref="E222:G226"/>
    <mergeCell ref="B228:C228"/>
  </mergeCells>
  <pageMargins left="0" right="0" top="0" bottom="0" header="0.31496062992125984" footer="0.31496062992125984"/>
  <pageSetup paperSize="9" scale="48" orientation="landscape" horizontalDpi="4294967294"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Değerlendirme Formu</vt:lpstr>
      <vt:lpstr>Fiyatlandırma</vt:lpstr>
      <vt:lpstr>'Değerlendirme Formu'!Print_Area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2017-08-25T08:25:30Z</dcterms:created>
  <dcterms:modified xsi:type="dcterms:W3CDTF">2017-09-07T05:37:57Z</dcterms:modified>
</cp:coreProperties>
</file>