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B188137-F2F4-46E8-AC1A-D1D7CFD71B0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definedNames>
    <definedName name="_xlnm.Print_Area" localSheetId="0">Sheet1!$A$1:$T$60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" l="1"/>
  <c r="O39" i="1"/>
  <c r="O35" i="1"/>
  <c r="O31" i="1"/>
  <c r="M49" i="1" l="1"/>
  <c r="R25" i="1"/>
  <c r="O25" i="1"/>
</calcChain>
</file>

<file path=xl/sharedStrings.xml><?xml version="1.0" encoding="utf-8"?>
<sst xmlns="http://schemas.openxmlformats.org/spreadsheetml/2006/main" count="47" uniqueCount="47">
  <si>
    <t>İSTANBUL BİLGİ ÜNİVERSİTESİ
İHALE TEKLİF FORMU</t>
  </si>
  <si>
    <t>GENEL BİLGİLER</t>
  </si>
  <si>
    <t xml:space="preserve">Firma adı: </t>
  </si>
  <si>
    <t xml:space="preserve">Adres: </t>
  </si>
  <si>
    <t xml:space="preserve">İrtibat kişisi: </t>
  </si>
  <si>
    <t>Telefon:</t>
  </si>
  <si>
    <t>Email:</t>
  </si>
  <si>
    <t>Vergi Dairesi &amp; Numarası:</t>
  </si>
  <si>
    <t>Ticaret Sicil Numarası:</t>
  </si>
  <si>
    <t>IBAN:</t>
  </si>
  <si>
    <t>İhale dökümanının tamamını okudum, anladım ve tüm şartları kabul ettiğimi taahhüt ve beyan ederim.</t>
  </si>
  <si>
    <t>İmza:</t>
  </si>
  <si>
    <t>FİRMA KAŞE VE İMZASI</t>
  </si>
  <si>
    <t>TARİH</t>
  </si>
  <si>
    <t xml:space="preserve">BİLGİ, işbu çalışmayla ilgili her türlü cayma, iş kapsamını daraltma ve/veya çalışmayı tamamen iptal etme hakkını kendinde saklı tutar. </t>
  </si>
  <si>
    <t xml:space="preserve">Fiyatlandırma TL (Türk Lirası) olarak hazırlanmalıdır. Fiyatlandırmalar KDV hariçtir. </t>
  </si>
  <si>
    <t>Tekliflerin geçerlilik süresi, ihale tarihinden itibaren 30 takvim günü olmalıdır. Bu süreden daha kısa süre geçerli olduğu belirtilen teklif mektupları değerlendirmeye alınmayacaktır.</t>
  </si>
  <si>
    <t>KULLANIM MİKTARI</t>
  </si>
  <si>
    <t>HİZMETİN ADI</t>
  </si>
  <si>
    <t xml:space="preserve">
SANTRALİSTANBUL KAMPÜSÜ (OG) 
kWh</t>
  </si>
  <si>
    <t xml:space="preserve">
DOLAPDERE KAMPÜSÜ (OG) kWh</t>
  </si>
  <si>
    <t xml:space="preserve"> 
KUŞTEPE KAMPÜSÜ(OG)
kWh</t>
  </si>
  <si>
    <t>TÜM KAMPÜSLER (OG)
kWh</t>
  </si>
  <si>
    <t xml:space="preserve"> EK BİNA PREMİER KAMPÜS (AG) 
kWh</t>
  </si>
  <si>
    <t>TÜM KAMPÜSLER (AG)
kWh</t>
  </si>
  <si>
    <t>YIL</t>
  </si>
  <si>
    <t>ELEKTRİK ENERJİSİ ALIMI İHALESİ</t>
  </si>
  <si>
    <t>FİYATLANDIRMA TABLOSU</t>
  </si>
  <si>
    <t>TİCARİ ÖN KOŞULLAR</t>
  </si>
  <si>
    <t>GENEL TOPLAM (rakamla)</t>
  </si>
  <si>
    <t>GENEL TOPLAM (yazıyla)</t>
  </si>
  <si>
    <t>FİRMA, kullanım miktarlarında artış veya azalış olması durumunda fiyat farkı yansıtmayacaktır.</t>
  </si>
  <si>
    <t>FİRMA, 12 ay boyunca vereceği hizmet için komisyon oranında artış veya azalış yapmayacaktır.</t>
  </si>
  <si>
    <t>SANTRALİSTANBUL KAMPÜSÜ (OG) (Rakamla)</t>
  </si>
  <si>
    <t>SANTRALİSTANBUL KAMPÜSÜ (OG) (Yazıyla)</t>
  </si>
  <si>
    <t>DOLAPDERE KAMPÜSÜ (OG) kWh (Yazıyla)</t>
  </si>
  <si>
    <t>KUŞTEPE KAMPÜSÜ(OG) kWh (Yazıyla)</t>
  </si>
  <si>
    <t>DOLAPDERE KAMPÜSÜ (OG) kWh (Rakamla)</t>
  </si>
  <si>
    <t>KUŞTEPE KAMPÜSÜ(OG) kWh (Rakamla)</t>
  </si>
  <si>
    <t>EK BİNA PREMİER KAMPÜS (AG) kWh (Rakamla)</t>
  </si>
  <si>
    <t>EK BİNA PREMİER KAMPÜS (AG) kWh (Yazıyla)</t>
  </si>
  <si>
    <t>KAMPÜSLERİN YILLIK TAHMİNİ KULLANIM MİKTARI (kWh)</t>
  </si>
  <si>
    <t>TUTAR (TL)</t>
  </si>
  <si>
    <t>KOMİSYON ORANI %</t>
  </si>
  <si>
    <t>2020-2021 ORTALAMA YILLIK PTF TUTARI (TL/kWh)</t>
  </si>
  <si>
    <t>2020-2021 ORTALAMA YILLIK YEKTEM TUTARI (TL/kWh)</t>
  </si>
  <si>
    <t>Ödeme, fatura kesim tarihinden 18 (onsekiz) gün sonra Tedarikçi Bilgi Formunda bildirilen banka hesabına Doğrudan Borçlandırma Sistemi (DBS) ile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</si>
</sst>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₺-41F]* #,##0.00_-;\-[$₺-41F]* #,##0.00_-;_-[$₺-41F]* &quot;-&quot;??_-;_-@_-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Garamond"/>
      <family val="1"/>
    </font>
    <font>
      <b/>
      <sz val="14"/>
      <color theme="1"/>
      <name val="Garamond"/>
      <family val="1"/>
    </font>
    <font>
      <sz val="28"/>
      <color theme="1"/>
      <name val="Garamond"/>
      <family val="1"/>
    </font>
    <font>
      <b/>
      <sz val="28"/>
      <color theme="0"/>
      <name val="Garamond"/>
      <family val="1"/>
    </font>
    <font>
      <sz val="28"/>
      <color theme="1"/>
      <name val="Calibri"/>
      <family val="2"/>
      <scheme val="minor"/>
    </font>
    <font>
      <sz val="24"/>
      <color theme="1"/>
      <name val="Garamond"/>
      <family val="1"/>
    </font>
    <font>
      <sz val="24"/>
      <color theme="1"/>
      <name val="Calibri"/>
      <family val="2"/>
      <scheme val="minor"/>
    </font>
    <font>
      <b/>
      <sz val="28"/>
      <color theme="1"/>
      <name val="Garamond"/>
      <family val="1"/>
    </font>
    <font>
      <b/>
      <sz val="36"/>
      <color theme="1"/>
      <name val="Garamond"/>
      <family val="1"/>
    </font>
    <font>
      <sz val="36"/>
      <color theme="1"/>
      <name val="Calibri"/>
      <family val="2"/>
      <scheme val="minor"/>
    </font>
    <font>
      <sz val="36"/>
      <color theme="1"/>
      <name val="Garamond"/>
      <family val="1"/>
    </font>
    <font>
      <sz val="48"/>
      <color theme="1"/>
      <name val="Garamond"/>
      <family val="1"/>
    </font>
    <font>
      <sz val="48"/>
      <color theme="1"/>
      <name val="Calibri"/>
      <family val="2"/>
      <scheme val="minor"/>
    </font>
    <font>
      <b/>
      <sz val="48"/>
      <color theme="1"/>
      <name val="Garamond"/>
      <family val="1"/>
    </font>
    <font>
      <b/>
      <sz val="28"/>
      <color theme="1"/>
      <name val="Calibri"/>
      <family val="2"/>
      <scheme val="minor"/>
    </font>
    <font>
      <b/>
      <sz val="36"/>
      <color theme="0"/>
      <name val="Garamond"/>
      <family val="1"/>
    </font>
    <font>
      <b/>
      <sz val="48"/>
      <color theme="0"/>
      <name val="Garamond"/>
      <family val="1"/>
    </font>
    <font>
      <b/>
      <sz val="72"/>
      <color theme="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/>
    <xf numFmtId="0" fontId="14" fillId="0" borderId="0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8" fillId="0" borderId="3" xfId="0" applyNumberFormat="1" applyFont="1" applyBorder="1" applyAlignment="1">
      <alignment horizontal="left" vertical="center" wrapText="1"/>
    </xf>
    <xf numFmtId="0" fontId="18" fillId="0" borderId="4" xfId="0" applyNumberFormat="1" applyFont="1" applyBorder="1" applyAlignment="1">
      <alignment horizontal="left" vertical="center" wrapText="1"/>
    </xf>
    <xf numFmtId="0" fontId="18" fillId="0" borderId="5" xfId="0" applyNumberFormat="1" applyFont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left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showGridLines="0" tabSelected="1" showWhiteSpace="0" view="pageBreakPreview" topLeftCell="A13" zoomScale="25" zoomScaleNormal="25" zoomScaleSheetLayoutView="25" zoomScalePageLayoutView="10" workbookViewId="0">
      <selection activeCell="A19" sqref="A19:T19"/>
    </sheetView>
  </sheetViews>
  <sheetFormatPr defaultRowHeight="14.5" x14ac:dyDescent="0.35"/>
  <cols>
    <col min="1" max="1" width="9" customWidth="1"/>
    <col min="2" max="2" width="42" customWidth="1"/>
    <col min="3" max="3" width="0.81640625" customWidth="1"/>
    <col min="4" max="4" width="81.81640625" customWidth="1"/>
    <col min="5" max="6" width="0.81640625" customWidth="1"/>
    <col min="7" max="7" width="70.54296875" customWidth="1"/>
    <col min="8" max="8" width="1.453125" customWidth="1"/>
    <col min="9" max="9" width="96.54296875" customWidth="1"/>
    <col min="10" max="10" width="0.81640625" customWidth="1"/>
    <col min="11" max="11" width="102.26953125" customWidth="1"/>
    <col min="12" max="12" width="0.81640625" customWidth="1"/>
    <col min="13" max="13" width="98.1796875" customWidth="1"/>
    <col min="14" max="14" width="0.81640625" customWidth="1"/>
    <col min="15" max="15" width="92.7265625" customWidth="1"/>
    <col min="16" max="16" width="1.26953125" customWidth="1"/>
    <col min="17" max="17" width="0.81640625" customWidth="1"/>
    <col min="18" max="18" width="92" customWidth="1"/>
    <col min="19" max="20" width="0.81640625" customWidth="1"/>
  </cols>
  <sheetData>
    <row r="1" spans="1:20" s="13" customFormat="1" ht="202" customHeight="1" x14ac:dyDescent="0.55000000000000004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0" ht="3.65" customHeight="1" x14ac:dyDescent="0.8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0"/>
      <c r="T2" s="19"/>
    </row>
    <row r="3" spans="1:20" s="12" customFormat="1" ht="67" customHeight="1" x14ac:dyDescent="0.5">
      <c r="A3" s="81" t="s">
        <v>26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20" ht="3.65" customHeight="1" x14ac:dyDescent="0.8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0"/>
      <c r="T4" s="19"/>
    </row>
    <row r="5" spans="1:20" s="14" customFormat="1" ht="58" customHeight="1" x14ac:dyDescent="0.45">
      <c r="A5" s="69" t="s">
        <v>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80.150000000000006" customHeight="1" x14ac:dyDescent="0.35">
      <c r="A6" s="74" t="s">
        <v>2</v>
      </c>
      <c r="B6" s="74"/>
      <c r="C6" s="74"/>
      <c r="D6" s="74"/>
      <c r="E6" s="6"/>
      <c r="F6" s="6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0" ht="80.150000000000006" customHeight="1" x14ac:dyDescent="0.35">
      <c r="A7" s="71" t="s">
        <v>3</v>
      </c>
      <c r="B7" s="72"/>
      <c r="C7" s="72"/>
      <c r="D7" s="73"/>
      <c r="E7" s="6"/>
      <c r="F7" s="6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0" ht="80.150000000000006" customHeight="1" x14ac:dyDescent="0.35">
      <c r="A8" s="71" t="s">
        <v>4</v>
      </c>
      <c r="B8" s="72"/>
      <c r="C8" s="72"/>
      <c r="D8" s="73"/>
      <c r="E8" s="6"/>
      <c r="F8" s="6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1:20" ht="80.150000000000006" customHeight="1" x14ac:dyDescent="0.35">
      <c r="A9" s="71" t="s">
        <v>5</v>
      </c>
      <c r="B9" s="72"/>
      <c r="C9" s="72"/>
      <c r="D9" s="73"/>
      <c r="E9" s="6"/>
      <c r="F9" s="6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spans="1:20" ht="80.150000000000006" customHeight="1" x14ac:dyDescent="0.35">
      <c r="A10" s="71" t="s">
        <v>6</v>
      </c>
      <c r="B10" s="72"/>
      <c r="C10" s="72"/>
      <c r="D10" s="73"/>
      <c r="E10" s="6"/>
      <c r="F10" s="6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</row>
    <row r="11" spans="1:20" ht="80.150000000000006" customHeight="1" x14ac:dyDescent="0.35">
      <c r="A11" s="71" t="s">
        <v>7</v>
      </c>
      <c r="B11" s="72"/>
      <c r="C11" s="72"/>
      <c r="D11" s="73"/>
      <c r="E11" s="6"/>
      <c r="F11" s="6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spans="1:20" ht="80.150000000000006" customHeight="1" x14ac:dyDescent="0.35">
      <c r="A12" s="71" t="s">
        <v>8</v>
      </c>
      <c r="B12" s="72"/>
      <c r="C12" s="72"/>
      <c r="D12" s="73"/>
      <c r="E12" s="6"/>
      <c r="F12" s="6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0" ht="80.150000000000006" customHeight="1" x14ac:dyDescent="0.35">
      <c r="A13" s="71" t="s">
        <v>9</v>
      </c>
      <c r="B13" s="72"/>
      <c r="C13" s="72"/>
      <c r="D13" s="73"/>
      <c r="E13" s="6"/>
      <c r="F13" s="6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</row>
    <row r="14" spans="1:20" ht="65.150000000000006" customHeight="1" x14ac:dyDescent="0.35">
      <c r="A14" s="77" t="s">
        <v>28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</row>
    <row r="15" spans="1:20" ht="100" customHeight="1" x14ac:dyDescent="0.35">
      <c r="A15" s="79" t="s">
        <v>15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20" ht="100" customHeight="1" x14ac:dyDescent="0.35">
      <c r="A16" s="79" t="s">
        <v>16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spans="1:20" ht="100" customHeight="1" x14ac:dyDescent="0.35">
      <c r="A17" s="79" t="s">
        <v>46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60"/>
      <c r="T17" s="60"/>
    </row>
    <row r="18" spans="1:20" ht="100" customHeight="1" x14ac:dyDescent="0.35">
      <c r="A18" s="79" t="s">
        <v>31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  <row r="19" spans="1:20" ht="100" customHeight="1" x14ac:dyDescent="0.35">
      <c r="A19" s="79" t="s">
        <v>32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</row>
    <row r="20" spans="1:20" ht="100" customHeight="1" x14ac:dyDescent="0.35">
      <c r="A20" s="79" t="s">
        <v>14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</row>
    <row r="21" spans="1:20" ht="77.5" customHeight="1" x14ac:dyDescent="0.35">
      <c r="A21" s="75" t="s">
        <v>17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</row>
    <row r="22" spans="1:20" ht="6.75" customHeight="1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T22" s="5"/>
    </row>
    <row r="23" spans="1:20" s="47" customFormat="1" ht="299.14999999999998" customHeight="1" x14ac:dyDescent="1">
      <c r="A23" s="86" t="s">
        <v>25</v>
      </c>
      <c r="B23" s="86"/>
      <c r="C23" s="86"/>
      <c r="D23" s="86"/>
      <c r="E23" s="26"/>
      <c r="F23" s="26"/>
      <c r="G23" s="25" t="s">
        <v>19</v>
      </c>
      <c r="H23" s="26"/>
      <c r="I23" s="25" t="s">
        <v>20</v>
      </c>
      <c r="J23" s="26"/>
      <c r="K23" s="25" t="s">
        <v>21</v>
      </c>
      <c r="M23" s="25" t="s">
        <v>23</v>
      </c>
      <c r="N23" s="26"/>
      <c r="O23" s="25" t="s">
        <v>22</v>
      </c>
      <c r="P23" s="26"/>
      <c r="Q23" s="26"/>
      <c r="R23" s="25" t="s">
        <v>24</v>
      </c>
      <c r="T23" s="26"/>
    </row>
    <row r="24" spans="1:20" ht="5.25" customHeight="1" x14ac:dyDescent="0.35">
      <c r="A24" s="5"/>
      <c r="B24" s="9"/>
      <c r="C24" s="5"/>
      <c r="E24" s="5"/>
      <c r="F24" s="5"/>
      <c r="G24" s="5"/>
      <c r="H24" s="5"/>
      <c r="I24" s="5"/>
      <c r="J24" s="5"/>
      <c r="K24" s="5"/>
      <c r="L24" s="5"/>
      <c r="M24" s="7"/>
      <c r="N24" s="7"/>
      <c r="O24" s="7"/>
      <c r="P24" s="7"/>
      <c r="Q24" s="7"/>
      <c r="R24" s="7"/>
      <c r="S24" s="3"/>
      <c r="T24" s="7"/>
    </row>
    <row r="25" spans="1:20" s="35" customFormat="1" ht="290.14999999999998" customHeight="1" x14ac:dyDescent="1.35">
      <c r="A25" s="87">
        <v>2019</v>
      </c>
      <c r="B25" s="87"/>
      <c r="C25" s="87"/>
      <c r="D25" s="87"/>
      <c r="E25" s="32"/>
      <c r="F25" s="32"/>
      <c r="G25" s="44">
        <v>6810145</v>
      </c>
      <c r="H25" s="32"/>
      <c r="I25" s="33">
        <v>928892</v>
      </c>
      <c r="J25" s="32"/>
      <c r="K25" s="33">
        <v>999178</v>
      </c>
      <c r="L25" s="48"/>
      <c r="M25" s="33">
        <v>272867</v>
      </c>
      <c r="N25" s="34"/>
      <c r="O25" s="33">
        <f>SUM(G25,I25,K25)</f>
        <v>8738215</v>
      </c>
      <c r="P25" s="34"/>
      <c r="Q25" s="34"/>
      <c r="R25" s="33">
        <f>+M25</f>
        <v>272867</v>
      </c>
      <c r="T25" s="34"/>
    </row>
    <row r="26" spans="1:20" ht="5.25" customHeight="1" x14ac:dyDescent="0.35">
      <c r="A26" s="45"/>
      <c r="B26" s="46"/>
      <c r="C26" s="5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3"/>
      <c r="T26" s="7"/>
    </row>
    <row r="27" spans="1:20" ht="77.5" customHeight="1" x14ac:dyDescent="0.35">
      <c r="A27" s="75" t="s">
        <v>27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</row>
    <row r="28" spans="1:20" ht="5.25" customHeight="1" x14ac:dyDescent="0.5">
      <c r="A28" s="17"/>
      <c r="B28" s="18"/>
      <c r="C28" s="17"/>
      <c r="D28" s="17"/>
      <c r="E28" s="17"/>
      <c r="F28" s="17"/>
      <c r="G28" s="17"/>
      <c r="H28" s="17"/>
      <c r="I28" s="21"/>
      <c r="J28" s="21"/>
      <c r="K28" s="21"/>
      <c r="L28" s="21"/>
      <c r="M28" s="24"/>
      <c r="N28" s="7"/>
      <c r="O28" s="7"/>
      <c r="P28" s="7"/>
      <c r="Q28" s="7"/>
      <c r="R28" s="7"/>
      <c r="S28" s="3"/>
      <c r="T28" s="7"/>
    </row>
    <row r="29" spans="1:20" s="40" customFormat="1" ht="260.14999999999998" customHeight="1" x14ac:dyDescent="0.8">
      <c r="A29" s="85" t="s">
        <v>18</v>
      </c>
      <c r="B29" s="85"/>
      <c r="C29" s="85"/>
      <c r="D29" s="85"/>
      <c r="E29" s="36"/>
      <c r="F29" s="36"/>
      <c r="G29" s="37" t="s">
        <v>44</v>
      </c>
      <c r="H29" s="36"/>
      <c r="I29" s="37" t="s">
        <v>45</v>
      </c>
      <c r="J29" s="38"/>
      <c r="K29" s="39" t="s">
        <v>41</v>
      </c>
      <c r="M29" s="39" t="s">
        <v>43</v>
      </c>
      <c r="N29" s="31"/>
      <c r="O29" s="64" t="s">
        <v>42</v>
      </c>
      <c r="P29" s="64"/>
      <c r="Q29" s="64"/>
      <c r="R29" s="64"/>
      <c r="T29" s="31"/>
    </row>
    <row r="30" spans="1:20" ht="5.25" customHeight="1" x14ac:dyDescent="0.5">
      <c r="A30" s="17"/>
      <c r="B30" s="18"/>
      <c r="C30" s="17"/>
      <c r="D30" s="17"/>
      <c r="E30" s="17"/>
      <c r="F30" s="17"/>
      <c r="G30" s="17"/>
      <c r="H30" s="17"/>
      <c r="I30" s="21"/>
      <c r="J30" s="21"/>
      <c r="K30" s="21"/>
      <c r="L30" s="21"/>
      <c r="M30" s="24"/>
      <c r="N30" s="7"/>
      <c r="O30" s="7"/>
      <c r="P30" s="7"/>
      <c r="Q30" s="7"/>
      <c r="R30" s="7"/>
      <c r="S30" s="3"/>
      <c r="T30" s="7"/>
    </row>
    <row r="31" spans="1:20" s="14" customFormat="1" ht="260.14999999999998" customHeight="1" x14ac:dyDescent="0.7">
      <c r="A31" s="63" t="s">
        <v>33</v>
      </c>
      <c r="B31" s="63"/>
      <c r="C31" s="63"/>
      <c r="D31" s="63"/>
      <c r="E31" s="16"/>
      <c r="F31" s="16"/>
      <c r="G31" s="61">
        <v>0.45</v>
      </c>
      <c r="H31" s="16"/>
      <c r="I31" s="61">
        <v>0.1</v>
      </c>
      <c r="J31" s="21"/>
      <c r="K31" s="44">
        <v>6810145</v>
      </c>
      <c r="L31" s="23"/>
      <c r="M31" s="61"/>
      <c r="N31" s="15"/>
      <c r="O31" s="65">
        <f>(G31+I31)*M31*K31</f>
        <v>0</v>
      </c>
      <c r="P31" s="65"/>
      <c r="Q31" s="65"/>
      <c r="R31" s="65"/>
      <c r="T31" s="15"/>
    </row>
    <row r="32" spans="1:20" ht="5.25" customHeight="1" x14ac:dyDescent="0.8">
      <c r="A32" s="41"/>
      <c r="B32" s="42"/>
      <c r="C32" s="17"/>
      <c r="D32" s="41"/>
      <c r="E32" s="17"/>
      <c r="F32" s="17"/>
      <c r="G32" s="17"/>
      <c r="H32" s="17"/>
      <c r="I32" s="43"/>
      <c r="J32" s="21"/>
      <c r="K32" s="43"/>
      <c r="L32" s="21"/>
      <c r="M32" s="24"/>
      <c r="N32" s="7"/>
      <c r="O32" s="7"/>
      <c r="P32" s="7"/>
      <c r="Q32" s="7"/>
      <c r="R32" s="7"/>
      <c r="S32" s="3"/>
      <c r="T32" s="7"/>
    </row>
    <row r="33" spans="1:22" s="14" customFormat="1" ht="260.14999999999998" customHeight="1" x14ac:dyDescent="0.7">
      <c r="A33" s="63" t="s">
        <v>34</v>
      </c>
      <c r="B33" s="63"/>
      <c r="C33" s="63"/>
      <c r="D33" s="63"/>
      <c r="E33" s="16"/>
      <c r="F33" s="16"/>
      <c r="G33" s="61">
        <v>0.45</v>
      </c>
      <c r="H33" s="16"/>
      <c r="I33" s="61">
        <v>0.1</v>
      </c>
      <c r="J33" s="21"/>
      <c r="K33" s="44">
        <v>6810145</v>
      </c>
      <c r="L33" s="23"/>
      <c r="M33" s="22"/>
      <c r="N33" s="15"/>
      <c r="O33" s="65"/>
      <c r="P33" s="65"/>
      <c r="Q33" s="65"/>
      <c r="R33" s="65"/>
      <c r="T33" s="15"/>
    </row>
    <row r="34" spans="1:22" ht="5.25" customHeight="1" x14ac:dyDescent="0.5">
      <c r="A34" s="17"/>
      <c r="B34" s="18"/>
      <c r="C34" s="17"/>
      <c r="D34" s="17"/>
      <c r="E34" s="17"/>
      <c r="F34" s="17"/>
      <c r="G34" s="17"/>
      <c r="H34" s="17"/>
      <c r="I34" s="21"/>
      <c r="J34" s="21"/>
      <c r="K34" s="21"/>
      <c r="L34" s="21"/>
      <c r="M34" s="24"/>
      <c r="N34" s="7"/>
      <c r="O34" s="7"/>
      <c r="P34" s="7"/>
      <c r="Q34" s="7"/>
      <c r="R34" s="7"/>
      <c r="S34" s="3"/>
      <c r="T34" s="7"/>
    </row>
    <row r="35" spans="1:22" s="14" customFormat="1" ht="260.14999999999998" customHeight="1" x14ac:dyDescent="0.7">
      <c r="A35" s="63" t="s">
        <v>37</v>
      </c>
      <c r="B35" s="63"/>
      <c r="C35" s="63"/>
      <c r="D35" s="63"/>
      <c r="E35" s="16"/>
      <c r="F35" s="16"/>
      <c r="G35" s="61">
        <v>0.45</v>
      </c>
      <c r="H35" s="16"/>
      <c r="I35" s="61">
        <v>0.1</v>
      </c>
      <c r="J35" s="21"/>
      <c r="K35" s="33">
        <v>928892</v>
      </c>
      <c r="L35" s="23"/>
      <c r="M35" s="61"/>
      <c r="N35" s="15"/>
      <c r="O35" s="65">
        <f>(G35+I35)*K35*M35</f>
        <v>0</v>
      </c>
      <c r="P35" s="65"/>
      <c r="Q35" s="65"/>
      <c r="R35" s="65"/>
      <c r="T35" s="15"/>
    </row>
    <row r="36" spans="1:22" ht="5.25" customHeight="1" x14ac:dyDescent="0.35">
      <c r="A36" s="5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7"/>
      <c r="N36" s="7"/>
      <c r="O36" s="7"/>
      <c r="P36" s="7"/>
      <c r="Q36" s="7"/>
      <c r="R36" s="7"/>
      <c r="S36" s="3"/>
      <c r="T36" s="7"/>
    </row>
    <row r="37" spans="1:22" s="14" customFormat="1" ht="260.14999999999998" customHeight="1" x14ac:dyDescent="0.7">
      <c r="A37" s="63" t="s">
        <v>35</v>
      </c>
      <c r="B37" s="63"/>
      <c r="C37" s="63"/>
      <c r="D37" s="63"/>
      <c r="E37" s="16"/>
      <c r="F37" s="16"/>
      <c r="G37" s="61">
        <v>0.45</v>
      </c>
      <c r="H37" s="16"/>
      <c r="I37" s="61">
        <v>0.1</v>
      </c>
      <c r="J37" s="21"/>
      <c r="K37" s="33">
        <v>928892</v>
      </c>
      <c r="L37" s="23"/>
      <c r="M37" s="22"/>
      <c r="N37" s="15"/>
      <c r="O37" s="65"/>
      <c r="P37" s="65"/>
      <c r="Q37" s="65"/>
      <c r="R37" s="65"/>
      <c r="T37" s="15"/>
    </row>
    <row r="38" spans="1:22" ht="5.25" customHeight="1" x14ac:dyDescent="0.35">
      <c r="A38" s="5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  <c r="N38" s="7"/>
      <c r="O38" s="7"/>
      <c r="P38" s="7"/>
      <c r="Q38" s="7"/>
      <c r="R38" s="7"/>
      <c r="S38" s="3"/>
      <c r="T38" s="7"/>
    </row>
    <row r="39" spans="1:22" s="14" customFormat="1" ht="260.14999999999998" customHeight="1" x14ac:dyDescent="0.7">
      <c r="A39" s="63" t="s">
        <v>38</v>
      </c>
      <c r="B39" s="63"/>
      <c r="C39" s="63"/>
      <c r="D39" s="63"/>
      <c r="E39" s="16"/>
      <c r="F39" s="16"/>
      <c r="G39" s="61">
        <v>0.45</v>
      </c>
      <c r="H39" s="16"/>
      <c r="I39" s="61">
        <v>0.1</v>
      </c>
      <c r="J39" s="21"/>
      <c r="K39" s="33">
        <v>999178</v>
      </c>
      <c r="L39" s="23"/>
      <c r="M39" s="61"/>
      <c r="N39" s="15"/>
      <c r="O39" s="65">
        <f>(G39+I39)*K39*M39</f>
        <v>0</v>
      </c>
      <c r="P39" s="65"/>
      <c r="Q39" s="65"/>
      <c r="R39" s="65"/>
      <c r="T39" s="15"/>
    </row>
    <row r="40" spans="1:22" ht="5.25" customHeight="1" x14ac:dyDescent="0.35">
      <c r="A40" s="5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7"/>
      <c r="N40" s="7"/>
      <c r="O40" s="7"/>
      <c r="P40" s="7"/>
      <c r="Q40" s="7"/>
      <c r="R40" s="7"/>
      <c r="S40" s="3"/>
      <c r="T40" s="7"/>
    </row>
    <row r="41" spans="1:22" s="14" customFormat="1" ht="260.14999999999998" customHeight="1" x14ac:dyDescent="0.7">
      <c r="A41" s="63" t="s">
        <v>36</v>
      </c>
      <c r="B41" s="63"/>
      <c r="C41" s="63"/>
      <c r="D41" s="63"/>
      <c r="E41" s="16"/>
      <c r="F41" s="16"/>
      <c r="G41" s="61">
        <v>0.45</v>
      </c>
      <c r="H41" s="16"/>
      <c r="I41" s="61">
        <v>0.1</v>
      </c>
      <c r="J41" s="21"/>
      <c r="K41" s="33">
        <v>999178</v>
      </c>
      <c r="L41" s="23"/>
      <c r="M41" s="22"/>
      <c r="N41" s="15"/>
      <c r="O41" s="65"/>
      <c r="P41" s="65"/>
      <c r="Q41" s="65"/>
      <c r="R41" s="65"/>
      <c r="T41" s="15"/>
    </row>
    <row r="42" spans="1:22" ht="5.25" customHeight="1" x14ac:dyDescent="0.35">
      <c r="A42" s="5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7"/>
      <c r="N42" s="7"/>
      <c r="O42" s="7"/>
      <c r="P42" s="7"/>
      <c r="Q42" s="7"/>
      <c r="R42" s="7"/>
      <c r="S42" s="3"/>
      <c r="T42" s="7"/>
    </row>
    <row r="43" spans="1:22" s="14" customFormat="1" ht="260.14999999999998" customHeight="1" x14ac:dyDescent="0.7">
      <c r="A43" s="63" t="s">
        <v>39</v>
      </c>
      <c r="B43" s="63"/>
      <c r="C43" s="63"/>
      <c r="D43" s="63"/>
      <c r="E43" s="16"/>
      <c r="F43" s="16"/>
      <c r="G43" s="61">
        <v>0.45</v>
      </c>
      <c r="H43" s="16"/>
      <c r="I43" s="61">
        <v>0.1</v>
      </c>
      <c r="J43" s="21"/>
      <c r="K43" s="33">
        <v>272867</v>
      </c>
      <c r="L43" s="23"/>
      <c r="M43" s="61"/>
      <c r="N43" s="15"/>
      <c r="O43" s="65">
        <f>(G43+I43)*M43*K43</f>
        <v>0</v>
      </c>
      <c r="P43" s="65"/>
      <c r="Q43" s="65"/>
      <c r="R43" s="65"/>
      <c r="T43" s="15"/>
    </row>
    <row r="44" spans="1:22" ht="5.25" customHeight="1" x14ac:dyDescent="0.35">
      <c r="A44" s="5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7"/>
      <c r="N44" s="7"/>
      <c r="O44" s="7"/>
      <c r="P44" s="7"/>
      <c r="Q44" s="7"/>
      <c r="R44" s="7"/>
      <c r="S44" s="3"/>
      <c r="T44" s="7"/>
    </row>
    <row r="45" spans="1:22" s="14" customFormat="1" ht="260.14999999999998" customHeight="1" x14ac:dyDescent="0.7">
      <c r="A45" s="63" t="s">
        <v>40</v>
      </c>
      <c r="B45" s="63"/>
      <c r="C45" s="63"/>
      <c r="D45" s="63"/>
      <c r="E45" s="16"/>
      <c r="F45" s="16"/>
      <c r="G45" s="61">
        <v>0.45</v>
      </c>
      <c r="H45" s="16"/>
      <c r="I45" s="61">
        <v>0.1</v>
      </c>
      <c r="J45" s="21"/>
      <c r="K45" s="33">
        <v>272867</v>
      </c>
      <c r="L45" s="23"/>
      <c r="M45" s="22"/>
      <c r="N45" s="15"/>
      <c r="O45" s="65"/>
      <c r="P45" s="65"/>
      <c r="Q45" s="65"/>
      <c r="R45" s="65"/>
      <c r="T45" s="15"/>
    </row>
    <row r="46" spans="1:22" ht="5.25" customHeight="1" x14ac:dyDescent="1">
      <c r="A46" s="27"/>
      <c r="B46" s="28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7"/>
      <c r="O46" s="7"/>
      <c r="P46" s="7"/>
      <c r="Q46" s="7"/>
      <c r="R46" s="7"/>
      <c r="S46" s="3"/>
      <c r="T46" s="7"/>
    </row>
    <row r="47" spans="1:22" s="2" customFormat="1" ht="5.25" customHeight="1" x14ac:dyDescent="0.3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7"/>
      <c r="O47" s="29"/>
      <c r="P47" s="29"/>
      <c r="Q47" s="29"/>
      <c r="R47" s="29"/>
      <c r="S47" s="30"/>
      <c r="T47" s="29"/>
      <c r="U47" s="1"/>
      <c r="V47" s="1"/>
    </row>
    <row r="48" spans="1:22" s="2" customFormat="1" ht="5.25" customHeight="1" x14ac:dyDescent="0.3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7"/>
      <c r="O48" s="29"/>
      <c r="P48" s="29"/>
      <c r="Q48" s="29"/>
      <c r="R48" s="29"/>
      <c r="S48" s="30"/>
      <c r="T48" s="29"/>
      <c r="U48" s="1"/>
      <c r="V48" s="1"/>
    </row>
    <row r="49" spans="1:22" s="14" customFormat="1" ht="200.15" customHeight="1" x14ac:dyDescent="0.45">
      <c r="A49" s="66" t="s">
        <v>29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49"/>
      <c r="M49" s="68">
        <f>SUM(O31,O35,O39,O43)</f>
        <v>0</v>
      </c>
      <c r="N49" s="67"/>
      <c r="O49" s="67"/>
      <c r="P49" s="67"/>
      <c r="Q49" s="67"/>
      <c r="R49" s="67"/>
      <c r="S49" s="67"/>
      <c r="T49" s="67"/>
    </row>
    <row r="50" spans="1:22" s="2" customFormat="1" ht="5.25" customHeight="1" x14ac:dyDescent="0.3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7"/>
      <c r="O50" s="29"/>
      <c r="P50" s="29"/>
      <c r="Q50" s="29"/>
      <c r="R50" s="29"/>
      <c r="S50" s="30"/>
      <c r="T50" s="29"/>
      <c r="U50" s="1"/>
      <c r="V50" s="1"/>
    </row>
    <row r="51" spans="1:22" s="14" customFormat="1" ht="200.15" customHeight="1" x14ac:dyDescent="0.45">
      <c r="A51" s="66" t="s">
        <v>30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49"/>
      <c r="M51" s="67"/>
      <c r="N51" s="67"/>
      <c r="O51" s="67"/>
      <c r="P51" s="67"/>
      <c r="Q51" s="67"/>
      <c r="R51" s="67"/>
      <c r="S51" s="67"/>
      <c r="T51" s="67"/>
    </row>
    <row r="52" spans="1:22" s="2" customFormat="1" ht="5.25" customHeight="1" x14ac:dyDescent="0.3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7"/>
      <c r="O52" s="29"/>
      <c r="P52" s="29"/>
      <c r="Q52" s="29"/>
      <c r="R52" s="29"/>
      <c r="S52" s="30"/>
      <c r="T52" s="29"/>
      <c r="U52" s="1"/>
      <c r="V52" s="1"/>
    </row>
    <row r="53" spans="1:22" s="2" customFormat="1" ht="5.25" customHeight="1" x14ac:dyDescent="0.35">
      <c r="A53" s="7"/>
      <c r="B53" s="7"/>
      <c r="C53" s="7"/>
      <c r="D53" s="7"/>
      <c r="E53" s="7"/>
      <c r="F53" s="7"/>
      <c r="G53" s="7"/>
      <c r="H53" s="7"/>
      <c r="I53" s="7"/>
      <c r="J53" s="5"/>
      <c r="K53" s="7"/>
      <c r="L53" s="7"/>
      <c r="M53" s="7"/>
      <c r="N53" s="7"/>
      <c r="O53" s="7"/>
      <c r="P53" s="7"/>
      <c r="Q53" s="7"/>
      <c r="R53" s="7"/>
      <c r="S53" s="4"/>
      <c r="T53" s="7"/>
      <c r="U53" s="1"/>
      <c r="V53" s="1"/>
    </row>
    <row r="54" spans="1:22" s="14" customFormat="1" ht="212.5" customHeight="1" x14ac:dyDescent="0.45">
      <c r="A54" s="91" t="s">
        <v>10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49"/>
      <c r="M54" s="92" t="s">
        <v>11</v>
      </c>
      <c r="N54" s="92"/>
      <c r="O54" s="92"/>
      <c r="P54" s="92"/>
      <c r="Q54" s="92"/>
      <c r="R54" s="92"/>
      <c r="S54" s="92"/>
      <c r="T54" s="92"/>
    </row>
    <row r="55" spans="1:22" ht="15.75" customHeight="1" x14ac:dyDescent="0.35">
      <c r="A55" s="5"/>
      <c r="B55" s="5"/>
      <c r="C55" s="5"/>
      <c r="D55" s="5"/>
      <c r="E55" s="5"/>
      <c r="F55" s="5"/>
      <c r="G55" s="5"/>
      <c r="H55" s="5"/>
      <c r="I55" s="10"/>
      <c r="J55" s="8"/>
      <c r="K55" s="11"/>
      <c r="L55" s="10"/>
      <c r="M55" s="10"/>
      <c r="N55" s="5"/>
      <c r="O55" s="5"/>
      <c r="P55" s="5"/>
      <c r="Q55" s="5"/>
      <c r="R55" s="8"/>
      <c r="T55" s="5"/>
    </row>
    <row r="56" spans="1:22" ht="94" customHeight="1" x14ac:dyDescent="0.35">
      <c r="A56" s="93" t="s">
        <v>12</v>
      </c>
      <c r="B56" s="94"/>
      <c r="C56" s="94"/>
      <c r="D56" s="94"/>
      <c r="E56" s="94"/>
      <c r="F56" s="94"/>
      <c r="G56" s="94"/>
      <c r="H56" s="94"/>
      <c r="I56" s="94"/>
      <c r="J56" s="94"/>
      <c r="K56" s="95"/>
      <c r="L56" s="50"/>
      <c r="M56" s="69" t="s">
        <v>13</v>
      </c>
      <c r="N56" s="70"/>
      <c r="O56" s="70"/>
      <c r="P56" s="70"/>
      <c r="Q56" s="70"/>
      <c r="R56" s="70"/>
      <c r="S56" s="70"/>
      <c r="T56" s="96"/>
    </row>
    <row r="57" spans="1:22" x14ac:dyDescent="0.35">
      <c r="A57" s="5"/>
      <c r="B57" s="5"/>
      <c r="C57" s="5"/>
      <c r="D57" s="5"/>
      <c r="E57" s="5"/>
      <c r="F57" s="5"/>
      <c r="G57" s="5"/>
      <c r="H57" s="5"/>
      <c r="I57" s="10"/>
      <c r="J57" s="8"/>
      <c r="K57" s="11"/>
      <c r="L57" s="10"/>
      <c r="M57" s="10"/>
      <c r="N57" s="10"/>
      <c r="O57" s="10"/>
      <c r="P57" s="10"/>
      <c r="Q57" s="10"/>
      <c r="R57" s="8"/>
      <c r="T57" s="5"/>
    </row>
    <row r="58" spans="1:22" ht="18.75" customHeight="1" x14ac:dyDescent="0.3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3"/>
      <c r="L58" s="88"/>
      <c r="M58" s="97"/>
      <c r="N58" s="97"/>
      <c r="O58" s="97"/>
      <c r="P58" s="97"/>
      <c r="Q58" s="97"/>
      <c r="R58" s="97"/>
      <c r="S58" s="97"/>
      <c r="T58" s="97"/>
    </row>
    <row r="59" spans="1:22" ht="15" customHeight="1" x14ac:dyDescent="0.3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6"/>
      <c r="L59" s="89"/>
      <c r="M59" s="97"/>
      <c r="N59" s="97"/>
      <c r="O59" s="97"/>
      <c r="P59" s="97"/>
      <c r="Q59" s="97"/>
      <c r="R59" s="97"/>
      <c r="S59" s="97"/>
      <c r="T59" s="97"/>
    </row>
    <row r="60" spans="1:22" ht="318.64999999999998" customHeight="1" x14ac:dyDescent="0.3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9"/>
      <c r="L60" s="90"/>
      <c r="M60" s="97"/>
      <c r="N60" s="97"/>
      <c r="O60" s="97"/>
      <c r="P60" s="97"/>
      <c r="Q60" s="97"/>
      <c r="R60" s="97"/>
      <c r="S60" s="97"/>
      <c r="T60" s="97"/>
    </row>
    <row r="61" spans="1:22" ht="15" customHeight="1" x14ac:dyDescent="0.35"/>
  </sheetData>
  <mergeCells count="58">
    <mergeCell ref="L58:L60"/>
    <mergeCell ref="A54:K54"/>
    <mergeCell ref="M54:T54"/>
    <mergeCell ref="A56:K56"/>
    <mergeCell ref="M56:T56"/>
    <mergeCell ref="M58:T60"/>
    <mergeCell ref="A3:T3"/>
    <mergeCell ref="A1:T1"/>
    <mergeCell ref="A7:D7"/>
    <mergeCell ref="A8:D8"/>
    <mergeCell ref="A9:D9"/>
    <mergeCell ref="G6:T6"/>
    <mergeCell ref="G7:T7"/>
    <mergeCell ref="G8:T8"/>
    <mergeCell ref="G9:T9"/>
    <mergeCell ref="A5:T5"/>
    <mergeCell ref="A12:D12"/>
    <mergeCell ref="A6:D6"/>
    <mergeCell ref="A10:D10"/>
    <mergeCell ref="A21:T21"/>
    <mergeCell ref="A14:T14"/>
    <mergeCell ref="A15:T15"/>
    <mergeCell ref="A16:T16"/>
    <mergeCell ref="A20:T20"/>
    <mergeCell ref="A11:D11"/>
    <mergeCell ref="A13:D13"/>
    <mergeCell ref="A18:T18"/>
    <mergeCell ref="A19:T19"/>
    <mergeCell ref="A17:R17"/>
    <mergeCell ref="A51:K51"/>
    <mergeCell ref="M51:T51"/>
    <mergeCell ref="A39:D39"/>
    <mergeCell ref="A41:D41"/>
    <mergeCell ref="A43:D43"/>
    <mergeCell ref="A49:K49"/>
    <mergeCell ref="M49:T49"/>
    <mergeCell ref="A45:D45"/>
    <mergeCell ref="O29:R29"/>
    <mergeCell ref="O31:R31"/>
    <mergeCell ref="O33:R33"/>
    <mergeCell ref="O35:R35"/>
    <mergeCell ref="O37:R37"/>
    <mergeCell ref="O39:R39"/>
    <mergeCell ref="O41:R41"/>
    <mergeCell ref="O43:R43"/>
    <mergeCell ref="O45:R45"/>
    <mergeCell ref="A37:D37"/>
    <mergeCell ref="A33:D33"/>
    <mergeCell ref="A29:D29"/>
    <mergeCell ref="A31:D31"/>
    <mergeCell ref="G10:T10"/>
    <mergeCell ref="G11:T11"/>
    <mergeCell ref="G12:T12"/>
    <mergeCell ref="G13:T13"/>
    <mergeCell ref="A35:D35"/>
    <mergeCell ref="A27:T27"/>
    <mergeCell ref="A23:D23"/>
    <mergeCell ref="A25:D25"/>
  </mergeCells>
  <pageMargins left="0.25" right="0.25" top="0.75" bottom="0.75" header="0.3" footer="0.3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2021-12-30T06:42:34Z</dcterms:modified>
</cp:coreProperties>
</file>