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950" activeTab="0"/>
  </bookViews>
  <sheets>
    <sheet name="Genel" sheetId="1" r:id="rId1"/>
    <sheet name="Sheet1" sheetId="2" r:id="rId2"/>
  </sheets>
  <definedNames>
    <definedName name="_xlnm.Print_Area" localSheetId="0">'Genel'!$A$1:$P$48</definedName>
    <definedName name="YesNo">#REF!</definedName>
  </definedNames>
  <calcPr fullCalcOnLoad="1"/>
</workbook>
</file>

<file path=xl/sharedStrings.xml><?xml version="1.0" encoding="utf-8"?>
<sst xmlns="http://schemas.openxmlformats.org/spreadsheetml/2006/main" count="86" uniqueCount="63">
  <si>
    <t>SIRA NO</t>
  </si>
  <si>
    <t xml:space="preserve">ARAÇ KAPASİTESİ/ KİŞİ </t>
  </si>
  <si>
    <t>PERSONEL SERVİSLERİ TEKLİF FİYAT TABLOSU</t>
  </si>
  <si>
    <t>GÜZERGAH</t>
  </si>
  <si>
    <t xml:space="preserve">TEKLİF  BİRİM FİYAT-                                                             1 ARACIN 1 TAM GÜNLÜK ÇALIŞMA FİYATIDIR TL. (KDV HARİÇ) </t>
  </si>
  <si>
    <t>16+1</t>
  </si>
  <si>
    <r>
      <t xml:space="preserve">1 ARACIN ÇIKIŞ VE VARIŞ NOKTALARI ARASINDA                      </t>
    </r>
    <r>
      <rPr>
        <b/>
        <sz val="10"/>
        <color indexed="10"/>
        <rFont val="Calibri"/>
        <family val="2"/>
      </rPr>
      <t>GELİŞ- GİDİŞ</t>
    </r>
    <r>
      <rPr>
        <b/>
        <sz val="10"/>
        <color indexed="8"/>
        <rFont val="Calibri"/>
        <family val="2"/>
      </rPr>
      <t xml:space="preserve"> KAT ETTİĞİ TOPLAM GÜNCEL KİLOMETRE</t>
    </r>
  </si>
  <si>
    <t xml:space="preserve">Kartlı sistem için teklif verilmelidir. </t>
  </si>
  <si>
    <t>*</t>
  </si>
  <si>
    <t xml:space="preserve">Geliş - Gidiş toplam kilometre farkı 4 km'den fazla olursa km aşım bedelini belirtiniz. </t>
  </si>
  <si>
    <t>İSTANBUL BİLGİ ÜNİVERSİTESİ
İHALE TEKLİF FORMU</t>
  </si>
  <si>
    <t>GENEL BİLGİLER</t>
  </si>
  <si>
    <t xml:space="preserve">Firma adı: </t>
  </si>
  <si>
    <t xml:space="preserve">Adres: </t>
  </si>
  <si>
    <t xml:space="preserve">İrtibat kişisi: </t>
  </si>
  <si>
    <t>Telefon:</t>
  </si>
  <si>
    <t>Email:</t>
  </si>
  <si>
    <t>Vergi Dairesi &amp; Numarası:</t>
  </si>
  <si>
    <t>Ticaret Sicil Numarası:</t>
  </si>
  <si>
    <t>IBAN:</t>
  </si>
  <si>
    <t>Tüm fiyatlar KDV hariç TL'dir.</t>
  </si>
  <si>
    <t xml:space="preserve">BİLGİ, işbu çalışmayla ilgili her türlü cayma ve çalışmayı iptal etme hakkını kendinde saklı tutar. </t>
  </si>
  <si>
    <t>FİYATLANDIRMA TABLOSU (TL)</t>
  </si>
  <si>
    <t>rakam ile</t>
  </si>
  <si>
    <t>yazı ile</t>
  </si>
  <si>
    <t>İhale dökümanının tamamını okudum, anladım ve tüm şartları kabul ettiğimi taahhüt ve beyan ederim.</t>
  </si>
  <si>
    <t>İmza:</t>
  </si>
  <si>
    <t>FİRMA KAŞE VE İMZASI</t>
  </si>
  <si>
    <t>TARİH</t>
  </si>
  <si>
    <t>Personel Servisleri</t>
  </si>
  <si>
    <t>KDV Dahil değildir.</t>
  </si>
  <si>
    <t>AYLIK</t>
  </si>
  <si>
    <t>YILLIK</t>
  </si>
  <si>
    <t>AYLIK T.TUTAR</t>
  </si>
  <si>
    <t>YILLIK T. TUTAR</t>
  </si>
  <si>
    <t>Teklifler, teklif tarihini takiben 60 gün süreyle geçerlidir. Bu süreden daha kısa süre geçerli olduğu belirtilen teklif mektupları değerlendirmeye alınmayacaktır.</t>
  </si>
  <si>
    <t>GÜNLÜK T.TUTAR</t>
  </si>
  <si>
    <t xml:space="preserve">BİLGİ, ihale konusu hizmetin sipariş adetini arttırma, eksiltme veya iptal etme yetkisine sahiptir. 
BİLGİ, kısmi alım yapma hakkını ve ihalenin bir parçasını iptal etme hakkını saklı tutar. </t>
  </si>
  <si>
    <t xml:space="preserve">İhale konusu hizmetin tamamına teklif verilebilir. </t>
  </si>
  <si>
    <t>PERSONEL TAŞIMA HİZMETİ ALIM İHALESİ</t>
  </si>
  <si>
    <t>OPERASYON BEDELİ</t>
  </si>
  <si>
    <t>KÖPRÜ + OTOYOL BEDELİ</t>
  </si>
  <si>
    <t>KARLITEPE-SOĞUKSU-ÇUBUKLU-KAVACIK-YENİ MH-2. KÖPRÜ-KUŞTEPE-DOLAPDERE-SANTRAL</t>
  </si>
  <si>
    <t>ATA2-BOSNA BLV-YAVUZTÜRK OPET-BURHANİYE-ALTUNİZADE-NAKKAŞTEPE-ÇINAR MİN YOLU-KÜÇÜKYALI-BOSTANCI-AYŞEKADIN-KAZASKER-ATATÜRK CD.-1.KÖPRÜ-KUŞTEPE-DOLAPDERE-SANTRAL</t>
  </si>
  <si>
    <t>CENTRAL HAST.-BAYAR CD-ATATÜRK CD-YENİSAHRA E5-LİBADİYE CD-BAŞIBÜYÜK-İÇERENKÖY-SU DEPOSU-KÜÇÜKBAKKLAKÖY-ATAŞEHİR-1. KÖPRÜ-KUŞTEPE-DOLAPDERE-SANTRAL</t>
  </si>
  <si>
    <t>TÜTÜNCÜ MEHMET EFENDİ CD-BAĞDAT CD-KIZILTOPRAK-CAFERAĞA-KADIKÖY-BOĞA-BELEDİYE-HASANPAŞA-KOŞUYOLU-ACIBADEM-BEYMEN-ETHEM EFENDİCD.-GÖZTEPE SGK-MİN.YOLU-1.KÖPRÜ- KUŞTEPE-DOLPADERE-SANTRAL</t>
  </si>
  <si>
    <t>TAVUKÇUYOLU-ÇAKMAK-ATAKENT-CUMHURİYET-BULGURLU-ÜMRANİYE METRO-1.KÖPRÜ-KUŞTEPE-DOLAPDERE-SANTRAL</t>
  </si>
  <si>
    <t>ÜSKÜDAR MERKEZ-FISTIKAĞACI-ÇEVİKKUVVET-BAĞLARBAŞI-ALTUNİZADE-NAKKAŞTEPE-KUZGUNCUK-1.KÖPRÜ-KUŞTEPE-DOLAPDERE-SANTRAL</t>
  </si>
  <si>
    <t>KURTKÖY-VELİBABA-PENDİK KÖP-YAKACIK-ESENTEPE-ATALAR-CEVİZLİ E5-MALTEPE E5-1. KÖPRÜ-KUŞTEPE-DOLAPDERE-SANTRAL</t>
  </si>
  <si>
    <t>TAŞDELEN-SARIEVLER-SARIGAZİ-ÇEKMEKÖY İÇİ-ŞİLE OTOBAN-1.KÖPRÜ-KUŞTEPE-DOLAPDERE-SANTRAL</t>
  </si>
  <si>
    <t>LEVAZIM-BALTALİMANI-ETİLER-UÇAKSAVAR-ARMUTLU KAVŞAK-ORTABAYIR-ÇELİKTEPE-GÜLTEPE-KUŞTEPE-DOLAPDERE-SANTRAL</t>
  </si>
  <si>
    <t>PROFİLO-MECİDİYEKÖY-CEVAHİR-ÇAĞLAĞAN-PANGALTI-KUŞTEPE-DOLAPDERE-SANTRAL</t>
  </si>
  <si>
    <t>ADNAN KAHVECİ-BARIŞ MH-KAVAKLI-YAKUPLU-SANTRAL-DOLAPDERE-KUŞTEPE</t>
  </si>
  <si>
    <t>YEŞİLYURT-ATAKÖY-BAKIRKÖY MEYDAN-BAKIRKÖY E5-K.M.PAŞA-FINDIKZADE-FATİH-EYÜP-SANTRAL-DOLAPDERE-KUŞTEPE</t>
  </si>
  <si>
    <t xml:space="preserve">TORİUM-AVCILAR E5-K.ÇEKMECE E5-CEVİZLİBAĞ-SANTRAL-DOLAPDERE-KUŞTEPE </t>
  </si>
  <si>
    <t>212 AVM-ARENAPARK-SOYAK-BEZİRGANBAHÇE-SEFAKÖY-K.ÇEKMECE SAHİL-SANTRAL-DOLAPDERE-KUŞTEPE</t>
  </si>
  <si>
    <t>GÖZTEPE MH-MAHMUTBEY İSTASYON-BAĞCILAR-BAHÇELİEVLER-GÜNGÖREN-SANTRAL-DOLAPDERE-KUŞTEPE</t>
  </si>
  <si>
    <t>MURATÇEŞME-MİMAROBA-BÜYÜKÇEKMECE E5-ESENYURT-KUZUYOLU-ESENKENT-BAHÇEŞEHİR-TEM-SANTRAL-DOLAPDERE-KUŞTEPE</t>
  </si>
  <si>
    <t>MADEN MH-TARABYA-YENİKÖY-İSTİNYE-REŞİTPAŞA-AYAZAĞA-OYAK-VADİPARK-KUŞTEPE-DOLAPDERE-SANTRAL</t>
  </si>
  <si>
    <t>BAYRAMPAŞA-ESENLER-GOP-YEŞİLPINAR-ALİBEYKÖY-SANTRAL-DOLAPDERE-KUŞTEPE</t>
  </si>
  <si>
    <t>PINAR MAH.-REŞİTPAŞA-AYAZAĞA-SARIYER-KUŞTEPE-GÜLTEPE-ÇAĞLAYAN-OKMEYDANI-KUŞTEPE-DOLAPDERE-SANTRAL</t>
  </si>
  <si>
    <t>AKARYAKIT BEDELİ KM (2.80 TL çarpılacak)</t>
  </si>
  <si>
    <t>20/01/2023 tarihindeki motorin litre fiyatı KDV hariç 23,11 TL (İstanbul Avrupa VPRO Diesel) olarak alınmıştır. Motorin litre fiyatının %10 üzerinde artması veya azalması durumunda söz konusu artış veya azalış karşılıklı mutabakat ile güzergahtaki akaryakıt km bedeline yansıtılır. Değişimler senede birden fazla olabilir.  Sözleşmenin 12 ay geçerli olacak olması sebebiyle sözleşmedeki fiyatların, sözleşmenin ancak +1 yıl süreyle uzatılma kararına istinaden operasyonel tutar kısmı (Bir önceki yılın aynı ayına göre değişim) değerleri baz alınacak şekilde TÜFE ortalamasına göre güncellenecektir.</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</si>
</sst>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 &quot;₺&quot;"/>
    <numFmt numFmtId="181" formatCode="[$₺-41F]#,##0.00"/>
    <numFmt numFmtId="182" formatCode="#,##0\ \₺_);\(#,##0\)"/>
    <numFmt numFmtId="183" formatCode="[$₺-41F]#,##0"/>
    <numFmt numFmtId="184" formatCode="[$₺-41F]#,##0.00;\-[$₺-41F]#,##0.00"/>
    <numFmt numFmtId="185" formatCode="&quot;Evet&quot;;&quot;Evet&quot;;&quot;Hayır&quot;"/>
    <numFmt numFmtId="186" formatCode="&quot;Doğru&quot;;&quot;Doğru&quot;;&quot;Yanlış&quot;"/>
    <numFmt numFmtId="187" formatCode="&quot;Açık&quot;;&quot;Açık&quot;;&quot;Kapalı&quot;"/>
    <numFmt numFmtId="188" formatCode="[$¥€-2]\ #,##0.00_);[Red]\([$€-2]\ #,##0.00\)"/>
    <numFmt numFmtId="189" formatCode="&quot;Yes&quot;;&quot;Yes&quot;;&quot;No&quot;"/>
    <numFmt numFmtId="190" formatCode="&quot;True&quot;;&quot;True&quot;;&quot;False&quot;"/>
    <numFmt numFmtId="191" formatCode="&quot;On&quot;;&quot;On&quot;;&quot;Off&quot;"/>
    <numFmt numFmtId="192" formatCode="[$€-2]\ #,##0.00_);[Red]\([$€-2]\ #,##0.00\)"/>
  </numFmts>
  <fonts count="77">
    <font>
      <sz val="10"/>
      <name val="Arial"/>
      <family val="2"/>
    </font>
    <font>
      <sz val="11"/>
      <color indexed="8"/>
      <name val="Calibri"/>
      <family val="2"/>
    </font>
    <font>
      <b/>
      <sz val="10"/>
      <color indexed="8"/>
      <name val="Calibri"/>
      <family val="2"/>
    </font>
    <font>
      <b/>
      <sz val="10"/>
      <color indexed="10"/>
      <name val="Calibri"/>
      <family val="2"/>
    </font>
    <font>
      <b/>
      <sz val="10"/>
      <name val="Arial"/>
      <family val="2"/>
    </font>
    <font>
      <sz val="12"/>
      <name val="Cambria"/>
      <family val="1"/>
    </font>
    <font>
      <i/>
      <sz val="12"/>
      <name val="Cambria"/>
      <family val="1"/>
    </font>
    <font>
      <b/>
      <sz val="12"/>
      <name val="Cambria"/>
      <family val="1"/>
    </font>
    <font>
      <sz val="11"/>
      <color indexed="9"/>
      <name val="Calibri"/>
      <family val="2"/>
    </font>
    <font>
      <i/>
      <sz val="11"/>
      <color indexed="23"/>
      <name val="Calibri"/>
      <family val="2"/>
    </font>
    <font>
      <b/>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Calibri"/>
      <family val="2"/>
    </font>
    <font>
      <b/>
      <sz val="10"/>
      <name val="Calibri"/>
      <family val="2"/>
    </font>
    <font>
      <sz val="10"/>
      <name val="Calibri"/>
      <family val="2"/>
    </font>
    <font>
      <sz val="11"/>
      <color indexed="8"/>
      <name val="Cambria"/>
      <family val="1"/>
    </font>
    <font>
      <sz val="10"/>
      <color indexed="8"/>
      <name val="Cambria"/>
      <family val="1"/>
    </font>
    <font>
      <sz val="9"/>
      <color indexed="8"/>
      <name val="Cambria"/>
      <family val="1"/>
    </font>
    <font>
      <sz val="12"/>
      <color indexed="8"/>
      <name val="Cambria"/>
      <family val="1"/>
    </font>
    <font>
      <b/>
      <sz val="12"/>
      <color indexed="9"/>
      <name val="Cambria"/>
      <family val="1"/>
    </font>
    <font>
      <b/>
      <sz val="10"/>
      <color indexed="8"/>
      <name val="Cambria"/>
      <family val="1"/>
    </font>
    <font>
      <b/>
      <sz val="9"/>
      <color indexed="8"/>
      <name val="Cambria"/>
      <family val="1"/>
    </font>
    <font>
      <sz val="12"/>
      <color indexed="8"/>
      <name val="Calibri"/>
      <family val="2"/>
    </font>
    <font>
      <b/>
      <sz val="10"/>
      <color indexed="9"/>
      <name val="Calibri"/>
      <family val="2"/>
    </font>
    <font>
      <sz val="12"/>
      <name val="Calibri"/>
      <family val="2"/>
    </font>
    <font>
      <b/>
      <sz val="16"/>
      <color indexed="9"/>
      <name val="Cambria"/>
      <family val="1"/>
    </font>
    <font>
      <b/>
      <sz val="14"/>
      <color indexed="9"/>
      <name val="Cambria"/>
      <family val="1"/>
    </font>
    <font>
      <b/>
      <sz val="16"/>
      <color indexed="8"/>
      <name val="Cambria"/>
      <family val="1"/>
    </font>
    <font>
      <b/>
      <sz val="14"/>
      <color indexed="8"/>
      <name val="Cambria"/>
      <family val="1"/>
    </font>
    <font>
      <b/>
      <sz val="14"/>
      <color indexed="9"/>
      <name val="Calibri"/>
      <family val="2"/>
    </font>
    <font>
      <sz val="9"/>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1"/>
      <color theme="1"/>
      <name val="Cambria"/>
      <family val="1"/>
    </font>
    <font>
      <sz val="10"/>
      <color theme="1"/>
      <name val="Cambria"/>
      <family val="1"/>
    </font>
    <font>
      <sz val="9"/>
      <color theme="1"/>
      <name val="Cambria"/>
      <family val="1"/>
    </font>
    <font>
      <sz val="12"/>
      <color theme="1"/>
      <name val="Cambria"/>
      <family val="1"/>
    </font>
    <font>
      <b/>
      <sz val="12"/>
      <color theme="0"/>
      <name val="Cambria"/>
      <family val="1"/>
    </font>
    <font>
      <b/>
      <sz val="10"/>
      <color theme="1"/>
      <name val="Cambria"/>
      <family val="1"/>
    </font>
    <font>
      <b/>
      <sz val="9"/>
      <color theme="1"/>
      <name val="Cambria"/>
      <family val="1"/>
    </font>
    <font>
      <sz val="10"/>
      <color theme="1"/>
      <name val="Calibri"/>
      <family val="2"/>
    </font>
    <font>
      <sz val="12"/>
      <color theme="1"/>
      <name val="Calibri"/>
      <family val="2"/>
    </font>
    <font>
      <b/>
      <sz val="10"/>
      <color theme="1"/>
      <name val="Calibri"/>
      <family val="2"/>
    </font>
    <font>
      <b/>
      <sz val="16"/>
      <color theme="1"/>
      <name val="Cambria"/>
      <family val="1"/>
    </font>
    <font>
      <b/>
      <sz val="16"/>
      <color theme="0"/>
      <name val="Cambria"/>
      <family val="1"/>
    </font>
    <font>
      <b/>
      <sz val="14"/>
      <color theme="1"/>
      <name val="Cambria"/>
      <family val="1"/>
    </font>
    <font>
      <b/>
      <sz val="14"/>
      <color theme="0"/>
      <name val="Cambria"/>
      <family val="1"/>
    </font>
    <font>
      <b/>
      <sz val="14"/>
      <color theme="0"/>
      <name val="Calibri"/>
      <family val="2"/>
    </font>
    <font>
      <b/>
      <sz val="10"/>
      <color theme="0"/>
      <name val="Calibri"/>
      <family val="2"/>
    </font>
    <font>
      <sz val="9"/>
      <color rgb="FF00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4999699890613556"/>
        <bgColor indexed="64"/>
      </patternFill>
    </fill>
    <fill>
      <patternFill patternType="solid">
        <fgColor rgb="FFFFFF00"/>
        <bgColor indexed="64"/>
      </patternFill>
    </fill>
    <fill>
      <patternFill patternType="solid">
        <fgColor theme="0" tint="-0.04997999966144562"/>
        <bgColor indexed="64"/>
      </patternFill>
    </fill>
    <fill>
      <patternFill patternType="solid">
        <fgColor theme="2" tint="-0.4999699890613556"/>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double"/>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3" fillId="0" borderId="0">
      <alignment/>
      <protection/>
    </xf>
    <xf numFmtId="0" fontId="0" fillId="0" borderId="0">
      <alignment/>
      <protection/>
    </xf>
    <xf numFmtId="0" fontId="43" fillId="0" borderId="0">
      <alignment/>
      <protection/>
    </xf>
    <xf numFmtId="0" fontId="0" fillId="32" borderId="7" applyNumberFormat="0" applyFont="0" applyAlignment="0" applyProtection="0"/>
    <xf numFmtId="0" fontId="56" fillId="27" borderId="8" applyNumberFormat="0" applyAlignment="0" applyProtection="0"/>
    <xf numFmtId="9" fontId="43"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12">
    <xf numFmtId="0" fontId="0" fillId="0" borderId="0" xfId="0" applyAlignment="1">
      <alignment/>
    </xf>
    <xf numFmtId="0" fontId="0" fillId="0" borderId="0" xfId="0" applyAlignment="1">
      <alignment horizontal="center" vertical="center"/>
    </xf>
    <xf numFmtId="0" fontId="26" fillId="0" borderId="0" xfId="55" applyFont="1" applyFill="1" applyBorder="1" applyAlignment="1">
      <alignment vertical="center"/>
      <protection/>
    </xf>
    <xf numFmtId="0" fontId="26" fillId="0" borderId="0" xfId="55" applyFont="1" applyFill="1" applyBorder="1" applyAlignment="1">
      <alignment horizontal="center" vertical="center"/>
      <protection/>
    </xf>
    <xf numFmtId="0" fontId="60" fillId="0" borderId="0" xfId="0" applyFont="1" applyAlignment="1">
      <alignment/>
    </xf>
    <xf numFmtId="0" fontId="61" fillId="0" borderId="0" xfId="0" applyFont="1" applyBorder="1" applyAlignment="1">
      <alignment horizontal="left" vertical="center" wrapText="1"/>
    </xf>
    <xf numFmtId="0" fontId="61" fillId="0" borderId="0" xfId="0" applyNumberFormat="1" applyFont="1" applyFill="1" applyBorder="1" applyAlignment="1">
      <alignment vertical="center" wrapText="1"/>
    </xf>
    <xf numFmtId="0" fontId="61" fillId="0" borderId="0" xfId="0" applyFont="1" applyFill="1" applyBorder="1" applyAlignment="1">
      <alignment horizontal="left" vertical="center" wrapText="1"/>
    </xf>
    <xf numFmtId="0" fontId="62" fillId="0" borderId="0" xfId="0" applyFont="1" applyBorder="1" applyAlignment="1">
      <alignment horizontal="left" vertical="center" wrapText="1"/>
    </xf>
    <xf numFmtId="0" fontId="62" fillId="0" borderId="0" xfId="0" applyFont="1" applyAlignment="1">
      <alignment/>
    </xf>
    <xf numFmtId="0" fontId="60" fillId="0" borderId="0" xfId="0" applyFont="1" applyBorder="1" applyAlignment="1">
      <alignment/>
    </xf>
    <xf numFmtId="0" fontId="5" fillId="33" borderId="0" xfId="0" applyFont="1" applyFill="1" applyBorder="1" applyAlignment="1">
      <alignment horizontal="center" vertical="center"/>
    </xf>
    <xf numFmtId="0" fontId="63" fillId="0" borderId="0" xfId="0" applyFont="1" applyBorder="1" applyAlignment="1">
      <alignment horizontal="center" vertical="center"/>
    </xf>
    <xf numFmtId="0" fontId="64" fillId="0" borderId="0" xfId="0" applyFont="1" applyFill="1" applyBorder="1" applyAlignment="1">
      <alignment horizontal="center" vertical="center"/>
    </xf>
    <xf numFmtId="4" fontId="5" fillId="33" borderId="0" xfId="0" applyNumberFormat="1" applyFont="1" applyFill="1" applyBorder="1" applyAlignment="1">
      <alignment horizontal="right" vertical="center"/>
    </xf>
    <xf numFmtId="182" fontId="63" fillId="0" borderId="0" xfId="0" applyNumberFormat="1" applyFont="1" applyBorder="1" applyAlignment="1">
      <alignment horizontal="left" vertical="center" wrapText="1"/>
    </xf>
    <xf numFmtId="0" fontId="5" fillId="33" borderId="0" xfId="0" applyFont="1" applyFill="1" applyBorder="1" applyAlignment="1">
      <alignment horizontal="left" vertical="center" wrapText="1"/>
    </xf>
    <xf numFmtId="0" fontId="5" fillId="33" borderId="0" xfId="0" applyFont="1" applyFill="1" applyBorder="1" applyAlignment="1">
      <alignment horizontal="left" vertical="center"/>
    </xf>
    <xf numFmtId="0" fontId="5" fillId="33" borderId="0" xfId="0" applyFont="1" applyFill="1" applyBorder="1" applyAlignment="1">
      <alignment vertical="center" wrapText="1"/>
    </xf>
    <xf numFmtId="0" fontId="65" fillId="0" borderId="0" xfId="0" applyFont="1" applyAlignment="1">
      <alignment horizontal="center" vertical="center"/>
    </xf>
    <xf numFmtId="0" fontId="66" fillId="0" borderId="0" xfId="0" applyFont="1" applyAlignment="1">
      <alignment horizontal="center" vertical="center"/>
    </xf>
    <xf numFmtId="0" fontId="67" fillId="0" borderId="0" xfId="0" applyFont="1" applyAlignment="1">
      <alignment/>
    </xf>
    <xf numFmtId="0" fontId="64" fillId="0" borderId="0" xfId="0" applyFont="1" applyFill="1" applyBorder="1" applyAlignment="1">
      <alignment horizontal="left" vertical="center"/>
    </xf>
    <xf numFmtId="0" fontId="68" fillId="34" borderId="0" xfId="0" applyFont="1" applyFill="1" applyAlignment="1">
      <alignment vertical="center"/>
    </xf>
    <xf numFmtId="0" fontId="63" fillId="0" borderId="10" xfId="0" applyFont="1" applyFill="1" applyBorder="1" applyAlignment="1">
      <alignment vertical="center" wrapText="1"/>
    </xf>
    <xf numFmtId="0" fontId="61" fillId="0" borderId="0" xfId="0" applyFont="1" applyBorder="1" applyAlignment="1">
      <alignment horizontal="center" vertical="center" wrapText="1"/>
    </xf>
    <xf numFmtId="182" fontId="63" fillId="0" borderId="10" xfId="0" applyNumberFormat="1" applyFont="1" applyBorder="1" applyAlignment="1">
      <alignment horizontal="center" vertical="center" wrapText="1"/>
    </xf>
    <xf numFmtId="182" fontId="63" fillId="0" borderId="0" xfId="0" applyNumberFormat="1" applyFont="1" applyBorder="1" applyAlignment="1">
      <alignment horizontal="center" vertical="center" wrapText="1"/>
    </xf>
    <xf numFmtId="0" fontId="61" fillId="0" borderId="0" xfId="0" applyFont="1" applyBorder="1" applyAlignment="1">
      <alignment vertical="center" wrapText="1"/>
    </xf>
    <xf numFmtId="4" fontId="5" fillId="33" borderId="0"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3" fillId="0" borderId="0" xfId="0" applyNumberFormat="1" applyFont="1" applyAlignment="1">
      <alignment horizontal="center"/>
    </xf>
    <xf numFmtId="4" fontId="63" fillId="0" borderId="0" xfId="0" applyNumberFormat="1" applyFont="1" applyBorder="1" applyAlignment="1">
      <alignment horizontal="center" vertical="center"/>
    </xf>
    <xf numFmtId="0" fontId="64" fillId="35" borderId="10" xfId="0" applyFont="1" applyFill="1" applyBorder="1" applyAlignment="1">
      <alignment horizontal="center" vertical="center" wrapText="1"/>
    </xf>
    <xf numFmtId="0" fontId="69" fillId="0" borderId="0" xfId="55" applyFont="1" applyBorder="1" applyAlignment="1">
      <alignment horizontal="right" vertical="center"/>
      <protection/>
    </xf>
    <xf numFmtId="184" fontId="63" fillId="0" borderId="10" xfId="0" applyNumberFormat="1" applyFont="1" applyBorder="1" applyAlignment="1">
      <alignment horizontal="center" vertical="center" wrapText="1"/>
    </xf>
    <xf numFmtId="0" fontId="36" fillId="0" borderId="0" xfId="0" applyFont="1" applyFill="1" applyBorder="1" applyAlignment="1">
      <alignment vertical="center" wrapText="1"/>
    </xf>
    <xf numFmtId="0" fontId="0" fillId="0" borderId="0" xfId="0" applyAlignment="1">
      <alignment horizontal="right" vertical="center"/>
    </xf>
    <xf numFmtId="174" fontId="67" fillId="36" borderId="10" xfId="55" applyNumberFormat="1" applyFont="1" applyFill="1" applyBorder="1" applyAlignment="1">
      <alignment horizontal="center" vertical="center"/>
      <protection/>
    </xf>
    <xf numFmtId="0" fontId="0" fillId="0" borderId="0" xfId="0" applyAlignment="1">
      <alignment vertical="center"/>
    </xf>
    <xf numFmtId="0" fontId="67" fillId="0" borderId="0" xfId="55" applyFont="1" applyAlignment="1">
      <alignment vertical="center"/>
      <protection/>
    </xf>
    <xf numFmtId="174" fontId="67" fillId="36" borderId="11" xfId="55" applyNumberFormat="1" applyFont="1" applyFill="1" applyBorder="1" applyAlignment="1">
      <alignment horizontal="center" vertical="center"/>
      <protection/>
    </xf>
    <xf numFmtId="0" fontId="4" fillId="0" borderId="0" xfId="0" applyFont="1" applyAlignment="1">
      <alignment horizontal="right" vertical="center"/>
    </xf>
    <xf numFmtId="0" fontId="4" fillId="0" borderId="0" xfId="0" applyFont="1" applyAlignment="1">
      <alignment vertical="center"/>
    </xf>
    <xf numFmtId="0" fontId="0" fillId="0" borderId="0" xfId="0" applyFont="1" applyFill="1" applyAlignment="1">
      <alignment vertical="center"/>
    </xf>
    <xf numFmtId="0" fontId="63" fillId="0" borderId="0" xfId="0" applyFont="1" applyFill="1" applyBorder="1" applyAlignment="1">
      <alignment vertical="center" wrapText="1"/>
    </xf>
    <xf numFmtId="174" fontId="67" fillId="36" borderId="0" xfId="55" applyNumberFormat="1" applyFont="1" applyFill="1" applyBorder="1" applyAlignment="1">
      <alignment horizontal="center" vertical="center"/>
      <protection/>
    </xf>
    <xf numFmtId="0" fontId="4" fillId="0" borderId="12" xfId="0" applyFont="1" applyFill="1" applyBorder="1" applyAlignment="1">
      <alignment horizontal="left" vertical="center" wrapText="1"/>
    </xf>
    <xf numFmtId="0" fontId="25" fillId="0" borderId="0" xfId="55" applyFont="1" applyFill="1" applyBorder="1" applyAlignment="1">
      <alignment horizontal="right" vertical="center"/>
      <protection/>
    </xf>
    <xf numFmtId="0" fontId="25" fillId="34" borderId="0" xfId="47" applyFont="1" applyFill="1" applyBorder="1" applyAlignment="1">
      <alignment horizontal="right" vertical="center"/>
    </xf>
    <xf numFmtId="14" fontId="70" fillId="37" borderId="10" xfId="0" applyNumberFormat="1" applyFont="1" applyFill="1" applyBorder="1" applyAlignment="1">
      <alignment horizontal="center" vertical="center" wrapText="1"/>
    </xf>
    <xf numFmtId="0" fontId="7" fillId="33" borderId="10" xfId="0" applyFont="1" applyFill="1" applyBorder="1" applyAlignment="1">
      <alignment horizontal="left" vertical="center"/>
    </xf>
    <xf numFmtId="0" fontId="71" fillId="38" borderId="10" xfId="0" applyFont="1" applyFill="1" applyBorder="1" applyAlignment="1">
      <alignment horizontal="center" vertical="center"/>
    </xf>
    <xf numFmtId="0" fontId="72" fillId="37" borderId="13" xfId="0" applyFont="1" applyFill="1" applyBorder="1" applyAlignment="1">
      <alignment horizontal="center" vertical="center"/>
    </xf>
    <xf numFmtId="0" fontId="72" fillId="37" borderId="14" xfId="0" applyFont="1" applyFill="1" applyBorder="1" applyAlignment="1">
      <alignment horizontal="center" vertical="center"/>
    </xf>
    <xf numFmtId="0" fontId="72" fillId="37" borderId="15" xfId="0" applyFont="1" applyFill="1" applyBorder="1" applyAlignment="1">
      <alignment horizontal="center" vertical="center"/>
    </xf>
    <xf numFmtId="0" fontId="72" fillId="37" borderId="16" xfId="0" applyFont="1" applyFill="1" applyBorder="1" applyAlignment="1">
      <alignment horizontal="center" vertical="center"/>
    </xf>
    <xf numFmtId="0" fontId="72" fillId="37" borderId="0" xfId="0" applyFont="1" applyFill="1" applyBorder="1" applyAlignment="1">
      <alignment horizontal="center" vertical="center"/>
    </xf>
    <xf numFmtId="0" fontId="72" fillId="37" borderId="17" xfId="0" applyFont="1" applyFill="1" applyBorder="1" applyAlignment="1">
      <alignment horizontal="center" vertical="center"/>
    </xf>
    <xf numFmtId="0" fontId="72" fillId="37" borderId="18" xfId="0" applyFont="1" applyFill="1" applyBorder="1" applyAlignment="1">
      <alignment horizontal="center" vertical="center"/>
    </xf>
    <xf numFmtId="0" fontId="72" fillId="37" borderId="19" xfId="0" applyFont="1" applyFill="1" applyBorder="1" applyAlignment="1">
      <alignment horizontal="center" vertical="center"/>
    </xf>
    <xf numFmtId="0" fontId="72" fillId="37" borderId="20" xfId="0" applyFont="1" applyFill="1" applyBorder="1" applyAlignment="1">
      <alignment horizontal="center" vertical="center"/>
    </xf>
    <xf numFmtId="0" fontId="7" fillId="33" borderId="21" xfId="0" applyFont="1" applyFill="1" applyBorder="1" applyAlignment="1">
      <alignment horizontal="left" vertical="center" wrapText="1"/>
    </xf>
    <xf numFmtId="0" fontId="7" fillId="33" borderId="22"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71" fillId="38" borderId="21" xfId="0" applyFont="1" applyFill="1" applyBorder="1" applyAlignment="1">
      <alignment horizontal="center" vertical="center"/>
    </xf>
    <xf numFmtId="0" fontId="71" fillId="38" borderId="22" xfId="0" applyFont="1" applyFill="1" applyBorder="1" applyAlignment="1">
      <alignment horizontal="center" vertical="center"/>
    </xf>
    <xf numFmtId="0" fontId="71" fillId="38" borderId="12" xfId="0" applyFont="1" applyFill="1" applyBorder="1" applyAlignment="1">
      <alignment horizontal="center" vertical="center"/>
    </xf>
    <xf numFmtId="184" fontId="63" fillId="0" borderId="10" xfId="0" applyNumberFormat="1" applyFont="1" applyBorder="1" applyAlignment="1">
      <alignment horizontal="center" vertical="center" wrapText="1"/>
    </xf>
    <xf numFmtId="0" fontId="63" fillId="0" borderId="10" xfId="0" applyFont="1" applyFill="1" applyBorder="1" applyAlignment="1">
      <alignment horizontal="left" vertical="center" wrapText="1"/>
    </xf>
    <xf numFmtId="0" fontId="63" fillId="0" borderId="10" xfId="0" applyFont="1" applyFill="1" applyBorder="1" applyAlignment="1">
      <alignment horizontal="left" vertical="top" wrapText="1"/>
    </xf>
    <xf numFmtId="0" fontId="73" fillId="38" borderId="21" xfId="0" applyFont="1" applyFill="1" applyBorder="1" applyAlignment="1">
      <alignment horizontal="left" vertical="center"/>
    </xf>
    <xf numFmtId="0" fontId="73" fillId="38" borderId="12" xfId="0" applyFont="1" applyFill="1" applyBorder="1" applyAlignment="1">
      <alignment horizontal="left" vertical="center"/>
    </xf>
    <xf numFmtId="0" fontId="63" fillId="0" borderId="21" xfId="0" applyFont="1" applyFill="1" applyBorder="1" applyAlignment="1">
      <alignment horizontal="center" vertical="center" wrapText="1"/>
    </xf>
    <xf numFmtId="0" fontId="63" fillId="0" borderId="22" xfId="0" applyFont="1" applyFill="1" applyBorder="1" applyAlignment="1">
      <alignment horizontal="center" vertical="center" wrapText="1"/>
    </xf>
    <xf numFmtId="0" fontId="63" fillId="0" borderId="12" xfId="0" applyFont="1" applyFill="1" applyBorder="1" applyAlignment="1">
      <alignment horizontal="center" vertical="center" wrapText="1"/>
    </xf>
    <xf numFmtId="4" fontId="6" fillId="33" borderId="10" xfId="0" applyNumberFormat="1" applyFont="1" applyFill="1" applyBorder="1" applyAlignment="1">
      <alignment horizontal="center" vertical="center"/>
    </xf>
    <xf numFmtId="0" fontId="64" fillId="0" borderId="0" xfId="0" applyFont="1" applyFill="1" applyBorder="1" applyAlignment="1">
      <alignment horizontal="left" vertical="center"/>
    </xf>
    <xf numFmtId="182" fontId="63" fillId="0" borderId="10" xfId="0" applyNumberFormat="1" applyFont="1" applyBorder="1" applyAlignment="1">
      <alignment horizontal="center" vertical="center" wrapText="1"/>
    </xf>
    <xf numFmtId="0" fontId="63" fillId="0" borderId="10" xfId="0" applyNumberFormat="1" applyFont="1" applyBorder="1" applyAlignment="1">
      <alignment horizontal="left" vertical="center" wrapText="1"/>
    </xf>
    <xf numFmtId="0" fontId="61" fillId="0" borderId="10" xfId="0" applyNumberFormat="1" applyFont="1" applyFill="1" applyBorder="1" applyAlignment="1">
      <alignment horizontal="center" vertical="center" wrapText="1"/>
    </xf>
    <xf numFmtId="0" fontId="63" fillId="0" borderId="21" xfId="0" applyFont="1" applyFill="1" applyBorder="1" applyAlignment="1">
      <alignment horizontal="left" vertical="top" wrapText="1"/>
    </xf>
    <xf numFmtId="0" fontId="63" fillId="0" borderId="22" xfId="0" applyFont="1" applyFill="1" applyBorder="1" applyAlignment="1">
      <alignment horizontal="left" vertical="top" wrapText="1"/>
    </xf>
    <xf numFmtId="0" fontId="63" fillId="0" borderId="12" xfId="0" applyFont="1" applyFill="1" applyBorder="1" applyAlignment="1">
      <alignment horizontal="left" vertical="top" wrapText="1"/>
    </xf>
    <xf numFmtId="0" fontId="64" fillId="35" borderId="10" xfId="0" applyFont="1" applyFill="1" applyBorder="1" applyAlignment="1">
      <alignment horizontal="center" vertical="center" wrapText="1"/>
    </xf>
    <xf numFmtId="0" fontId="71" fillId="38" borderId="16" xfId="0" applyFont="1" applyFill="1" applyBorder="1" applyAlignment="1">
      <alignment horizontal="center" vertical="center" wrapText="1"/>
    </xf>
    <xf numFmtId="0" fontId="71" fillId="38" borderId="0" xfId="0" applyFont="1" applyFill="1" applyBorder="1" applyAlignment="1">
      <alignment horizontal="center" vertical="center" wrapText="1"/>
    </xf>
    <xf numFmtId="0" fontId="71" fillId="38" borderId="16" xfId="0" applyFont="1" applyFill="1" applyBorder="1" applyAlignment="1">
      <alignment horizontal="center" vertical="center"/>
    </xf>
    <xf numFmtId="0" fontId="71" fillId="38" borderId="0" xfId="0" applyFont="1" applyFill="1" applyBorder="1" applyAlignment="1">
      <alignment horizontal="center" vertical="center"/>
    </xf>
    <xf numFmtId="0" fontId="64" fillId="38" borderId="16" xfId="0" applyFont="1" applyFill="1" applyBorder="1" applyAlignment="1">
      <alignment horizontal="center" vertical="center"/>
    </xf>
    <xf numFmtId="0" fontId="64" fillId="38" borderId="0" xfId="0" applyFont="1" applyFill="1" applyBorder="1" applyAlignment="1">
      <alignment horizontal="center" vertical="center"/>
    </xf>
    <xf numFmtId="0" fontId="68" fillId="34" borderId="0" xfId="0" applyFont="1" applyFill="1" applyAlignment="1">
      <alignment horizontal="left" vertical="center"/>
    </xf>
    <xf numFmtId="0" fontId="25" fillId="0" borderId="0" xfId="55" applyFont="1" applyFill="1" applyBorder="1" applyAlignment="1">
      <alignment horizontal="right" vertical="center"/>
      <protection/>
    </xf>
    <xf numFmtId="0" fontId="25" fillId="34" borderId="0" xfId="47" applyFont="1" applyFill="1" applyBorder="1" applyAlignment="1">
      <alignment horizontal="right" vertical="center"/>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68" fillId="0" borderId="0" xfId="0" applyFont="1" applyFill="1" applyAlignment="1">
      <alignment horizontal="left" vertical="center" wrapText="1"/>
    </xf>
    <xf numFmtId="0" fontId="74" fillId="35" borderId="10" xfId="55" applyFont="1" applyFill="1" applyBorder="1" applyAlignment="1">
      <alignment horizontal="center" vertical="center" wrapText="1"/>
      <protection/>
    </xf>
    <xf numFmtId="0" fontId="69" fillId="0" borderId="10" xfId="28" applyFont="1" applyFill="1" applyBorder="1" applyAlignment="1">
      <alignment horizontal="center" vertical="center"/>
    </xf>
    <xf numFmtId="0" fontId="69" fillId="0" borderId="10" xfId="28" applyFont="1" applyFill="1" applyBorder="1" applyAlignment="1">
      <alignment horizontal="center" vertical="center" wrapText="1"/>
    </xf>
    <xf numFmtId="0" fontId="25" fillId="0" borderId="10" xfId="55" applyFont="1" applyFill="1" applyBorder="1" applyAlignment="1">
      <alignment horizontal="center" vertical="center" wrapText="1"/>
      <protection/>
    </xf>
    <xf numFmtId="0" fontId="75" fillId="35" borderId="10" xfId="55" applyFont="1" applyFill="1" applyBorder="1" applyAlignment="1">
      <alignment horizontal="center" vertical="center" wrapText="1"/>
      <protection/>
    </xf>
    <xf numFmtId="0" fontId="0" fillId="0" borderId="10" xfId="0" applyBorder="1" applyAlignment="1">
      <alignment horizontal="center" vertical="center"/>
    </xf>
    <xf numFmtId="0" fontId="76" fillId="39" borderId="10" xfId="0" applyFont="1" applyFill="1" applyBorder="1" applyAlignment="1">
      <alignment vertical="center" wrapText="1"/>
    </xf>
    <xf numFmtId="0" fontId="76" fillId="39" borderId="10" xfId="0" applyFont="1" applyFill="1" applyBorder="1" applyAlignment="1">
      <alignment horizontal="center" vertical="center" wrapText="1"/>
    </xf>
    <xf numFmtId="0" fontId="76" fillId="0" borderId="10" xfId="0" applyFont="1" applyBorder="1" applyAlignment="1">
      <alignment horizontal="center" vertical="center" wrapText="1"/>
    </xf>
    <xf numFmtId="181" fontId="0" fillId="0" borderId="10" xfId="0" applyNumberFormat="1" applyBorder="1" applyAlignment="1">
      <alignment horizontal="center" vertical="center"/>
    </xf>
    <xf numFmtId="181" fontId="0" fillId="0" borderId="10" xfId="0" applyNumberFormat="1" applyBorder="1" applyAlignment="1">
      <alignment/>
    </xf>
    <xf numFmtId="0" fontId="69" fillId="0" borderId="10" xfId="28" applyFont="1" applyFill="1" applyBorder="1" applyAlignment="1">
      <alignment horizontal="left" vertical="center"/>
    </xf>
    <xf numFmtId="0" fontId="0" fillId="0" borderId="0" xfId="0" applyFill="1" applyAlignment="1">
      <alignment horizontal="center" vertical="center"/>
    </xf>
    <xf numFmtId="181" fontId="0" fillId="36" borderId="10" xfId="0" applyNumberForma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74"/>
  <sheetViews>
    <sheetView showGridLines="0" tabSelected="1" view="pageBreakPreview" zoomScale="80" zoomScaleSheetLayoutView="80" zoomScalePageLayoutView="0" workbookViewId="0" topLeftCell="A1">
      <selection activeCell="B23" sqref="B23:P23"/>
    </sheetView>
  </sheetViews>
  <sheetFormatPr defaultColWidth="9.140625" defaultRowHeight="12.75"/>
  <cols>
    <col min="1" max="1" width="1.57421875" style="4" customWidth="1"/>
    <col min="2" max="2" width="11.00390625" style="4" customWidth="1"/>
    <col min="3" max="3" width="49.28125" style="4" customWidth="1"/>
    <col min="4" max="4" width="0.9921875" style="4" customWidth="1"/>
    <col min="5" max="5" width="4.8515625" style="4" customWidth="1"/>
    <col min="6" max="6" width="6.140625" style="4" customWidth="1"/>
    <col min="7" max="7" width="0.9921875" style="4" customWidth="1"/>
    <col min="8" max="8" width="7.28125" style="4" customWidth="1"/>
    <col min="9" max="9" width="0.85546875" style="4" customWidth="1"/>
    <col min="10" max="10" width="40.140625" style="4" customWidth="1"/>
    <col min="11" max="11" width="0.9921875" style="4" customWidth="1"/>
    <col min="12" max="12" width="21.7109375" style="4" customWidth="1"/>
    <col min="13" max="13" width="1.421875" style="4" customWidth="1"/>
    <col min="14" max="14" width="1.1484375" style="4" customWidth="1"/>
    <col min="15" max="15" width="9.140625" style="4" customWidth="1"/>
    <col min="16" max="16" width="13.7109375" style="4" customWidth="1"/>
    <col min="17" max="17" width="11.140625" style="4" bestFit="1" customWidth="1"/>
    <col min="18" max="16384" width="9.140625" style="4" customWidth="1"/>
  </cols>
  <sheetData>
    <row r="1" ht="6" customHeight="1"/>
    <row r="2" spans="2:16" ht="41.25" customHeight="1">
      <c r="B2" s="85" t="s">
        <v>10</v>
      </c>
      <c r="C2" s="86"/>
      <c r="D2" s="86"/>
      <c r="E2" s="86"/>
      <c r="F2" s="86"/>
      <c r="G2" s="86"/>
      <c r="H2" s="86"/>
      <c r="I2" s="86"/>
      <c r="J2" s="86"/>
      <c r="K2" s="86"/>
      <c r="L2" s="86"/>
      <c r="M2" s="86"/>
      <c r="N2" s="86"/>
      <c r="O2" s="86"/>
      <c r="P2" s="86"/>
    </row>
    <row r="3" ht="3.75" customHeight="1"/>
    <row r="4" spans="2:16" ht="18.75" customHeight="1">
      <c r="B4" s="87" t="s">
        <v>39</v>
      </c>
      <c r="C4" s="88"/>
      <c r="D4" s="88"/>
      <c r="E4" s="88"/>
      <c r="F4" s="88"/>
      <c r="G4" s="88"/>
      <c r="H4" s="88"/>
      <c r="I4" s="88"/>
      <c r="J4" s="88"/>
      <c r="K4" s="88"/>
      <c r="L4" s="88"/>
      <c r="M4" s="88"/>
      <c r="N4" s="88"/>
      <c r="O4" s="88"/>
      <c r="P4" s="88"/>
    </row>
    <row r="5" ht="3.75" customHeight="1"/>
    <row r="6" spans="2:16" ht="29.25" customHeight="1">
      <c r="B6" s="89" t="s">
        <v>11</v>
      </c>
      <c r="C6" s="90"/>
      <c r="D6" s="90"/>
      <c r="E6" s="90"/>
      <c r="F6" s="90"/>
      <c r="G6" s="90"/>
      <c r="H6" s="90"/>
      <c r="I6" s="90"/>
      <c r="J6" s="90"/>
      <c r="K6" s="90"/>
      <c r="L6" s="90"/>
      <c r="M6" s="90"/>
      <c r="N6" s="90"/>
      <c r="O6" s="90"/>
      <c r="P6" s="90"/>
    </row>
    <row r="7" spans="2:14" ht="3.75" customHeight="1">
      <c r="B7" s="5"/>
      <c r="C7" s="5"/>
      <c r="D7" s="5"/>
      <c r="E7" s="5"/>
      <c r="F7" s="5"/>
      <c r="G7" s="5"/>
      <c r="H7" s="5"/>
      <c r="I7" s="5"/>
      <c r="J7" s="5"/>
      <c r="K7" s="5"/>
      <c r="L7" s="5"/>
      <c r="M7" s="5"/>
      <c r="N7" s="5"/>
    </row>
    <row r="8" spans="2:16" ht="35.25" customHeight="1">
      <c r="B8" s="79" t="s">
        <v>12</v>
      </c>
      <c r="C8" s="79"/>
      <c r="D8" s="79"/>
      <c r="E8" s="6"/>
      <c r="F8" s="80"/>
      <c r="G8" s="80"/>
      <c r="H8" s="80"/>
      <c r="I8" s="80"/>
      <c r="J8" s="80"/>
      <c r="K8" s="80"/>
      <c r="L8" s="80"/>
      <c r="M8" s="80"/>
      <c r="N8" s="80"/>
      <c r="O8" s="80"/>
      <c r="P8" s="80"/>
    </row>
    <row r="9" spans="2:16" ht="35.25" customHeight="1">
      <c r="B9" s="79" t="s">
        <v>13</v>
      </c>
      <c r="C9" s="79"/>
      <c r="D9" s="79"/>
      <c r="E9" s="6"/>
      <c r="F9" s="80"/>
      <c r="G9" s="80"/>
      <c r="H9" s="80"/>
      <c r="I9" s="80"/>
      <c r="J9" s="80"/>
      <c r="K9" s="80"/>
      <c r="L9" s="80"/>
      <c r="M9" s="80"/>
      <c r="N9" s="80"/>
      <c r="O9" s="80"/>
      <c r="P9" s="80"/>
    </row>
    <row r="10" spans="2:16" ht="35.25" customHeight="1">
      <c r="B10" s="79" t="s">
        <v>14</v>
      </c>
      <c r="C10" s="79"/>
      <c r="D10" s="79"/>
      <c r="E10" s="6"/>
      <c r="F10" s="80"/>
      <c r="G10" s="80"/>
      <c r="H10" s="80"/>
      <c r="I10" s="80"/>
      <c r="J10" s="80"/>
      <c r="K10" s="80"/>
      <c r="L10" s="80"/>
      <c r="M10" s="80"/>
      <c r="N10" s="80"/>
      <c r="O10" s="80"/>
      <c r="P10" s="80"/>
    </row>
    <row r="11" spans="2:16" ht="35.25" customHeight="1">
      <c r="B11" s="79" t="s">
        <v>15</v>
      </c>
      <c r="C11" s="79"/>
      <c r="D11" s="79"/>
      <c r="E11" s="6"/>
      <c r="F11" s="80"/>
      <c r="G11" s="80"/>
      <c r="H11" s="80"/>
      <c r="I11" s="80"/>
      <c r="J11" s="80"/>
      <c r="K11" s="80"/>
      <c r="L11" s="80"/>
      <c r="M11" s="80"/>
      <c r="N11" s="80"/>
      <c r="O11" s="80"/>
      <c r="P11" s="80"/>
    </row>
    <row r="12" spans="2:16" ht="35.25" customHeight="1">
      <c r="B12" s="79" t="s">
        <v>16</v>
      </c>
      <c r="C12" s="79"/>
      <c r="D12" s="79"/>
      <c r="E12" s="6"/>
      <c r="F12" s="80"/>
      <c r="G12" s="80"/>
      <c r="H12" s="80"/>
      <c r="I12" s="80"/>
      <c r="J12" s="80"/>
      <c r="K12" s="80"/>
      <c r="L12" s="80"/>
      <c r="M12" s="80"/>
      <c r="N12" s="80"/>
      <c r="O12" s="80"/>
      <c r="P12" s="80"/>
    </row>
    <row r="13" spans="2:16" ht="35.25" customHeight="1">
      <c r="B13" s="79" t="s">
        <v>17</v>
      </c>
      <c r="C13" s="79"/>
      <c r="D13" s="79"/>
      <c r="E13" s="6"/>
      <c r="F13" s="80"/>
      <c r="G13" s="80"/>
      <c r="H13" s="80"/>
      <c r="I13" s="80"/>
      <c r="J13" s="80"/>
      <c r="K13" s="80"/>
      <c r="L13" s="80"/>
      <c r="M13" s="80"/>
      <c r="N13" s="80"/>
      <c r="O13" s="80"/>
      <c r="P13" s="80"/>
    </row>
    <row r="14" spans="2:16" ht="35.25" customHeight="1">
      <c r="B14" s="79" t="s">
        <v>18</v>
      </c>
      <c r="C14" s="79"/>
      <c r="D14" s="79"/>
      <c r="E14" s="6"/>
      <c r="F14" s="80"/>
      <c r="G14" s="80"/>
      <c r="H14" s="80"/>
      <c r="I14" s="80"/>
      <c r="J14" s="80"/>
      <c r="K14" s="80"/>
      <c r="L14" s="80"/>
      <c r="M14" s="80"/>
      <c r="N14" s="80"/>
      <c r="O14" s="80"/>
      <c r="P14" s="80"/>
    </row>
    <row r="15" spans="2:16" ht="35.25" customHeight="1">
      <c r="B15" s="79" t="s">
        <v>19</v>
      </c>
      <c r="C15" s="79"/>
      <c r="D15" s="79"/>
      <c r="E15" s="6"/>
      <c r="F15" s="80"/>
      <c r="G15" s="80"/>
      <c r="H15" s="80"/>
      <c r="I15" s="80"/>
      <c r="J15" s="80"/>
      <c r="K15" s="80"/>
      <c r="L15" s="80"/>
      <c r="M15" s="80"/>
      <c r="N15" s="80"/>
      <c r="O15" s="80"/>
      <c r="P15" s="80"/>
    </row>
    <row r="16" spans="2:14" ht="3.75" customHeight="1">
      <c r="B16" s="5"/>
      <c r="C16" s="5"/>
      <c r="D16" s="5"/>
      <c r="E16" s="5"/>
      <c r="F16" s="5"/>
      <c r="G16" s="5"/>
      <c r="H16" s="5"/>
      <c r="I16" s="5"/>
      <c r="J16" s="5"/>
      <c r="K16" s="5"/>
      <c r="L16" s="5"/>
      <c r="M16" s="5"/>
      <c r="N16" s="5"/>
    </row>
    <row r="17" spans="2:16" ht="28.5" customHeight="1">
      <c r="B17" s="69" t="s">
        <v>38</v>
      </c>
      <c r="C17" s="69"/>
      <c r="D17" s="69"/>
      <c r="E17" s="69"/>
      <c r="F17" s="69"/>
      <c r="G17" s="69"/>
      <c r="H17" s="69"/>
      <c r="I17" s="69"/>
      <c r="J17" s="69"/>
      <c r="K17" s="69"/>
      <c r="L17" s="69"/>
      <c r="M17" s="69"/>
      <c r="N17" s="69"/>
      <c r="O17" s="69"/>
      <c r="P17" s="69"/>
    </row>
    <row r="18" spans="2:16" ht="28.5" customHeight="1">
      <c r="B18" s="69" t="s">
        <v>35</v>
      </c>
      <c r="C18" s="69"/>
      <c r="D18" s="69"/>
      <c r="E18" s="69"/>
      <c r="F18" s="69"/>
      <c r="G18" s="69"/>
      <c r="H18" s="69"/>
      <c r="I18" s="69"/>
      <c r="J18" s="69"/>
      <c r="K18" s="69"/>
      <c r="L18" s="69"/>
      <c r="M18" s="69"/>
      <c r="N18" s="69"/>
      <c r="O18" s="69"/>
      <c r="P18" s="69"/>
    </row>
    <row r="19" spans="2:16" ht="13.5">
      <c r="B19" s="70" t="s">
        <v>62</v>
      </c>
      <c r="C19" s="70"/>
      <c r="D19" s="70"/>
      <c r="E19" s="70"/>
      <c r="F19" s="70"/>
      <c r="G19" s="70"/>
      <c r="H19" s="70"/>
      <c r="I19" s="70"/>
      <c r="J19" s="70"/>
      <c r="K19" s="70"/>
      <c r="L19" s="70"/>
      <c r="M19" s="70"/>
      <c r="N19" s="70"/>
      <c r="O19" s="70"/>
      <c r="P19" s="70"/>
    </row>
    <row r="20" spans="2:16" ht="27" customHeight="1">
      <c r="B20" s="70"/>
      <c r="C20" s="70"/>
      <c r="D20" s="70"/>
      <c r="E20" s="70"/>
      <c r="F20" s="70"/>
      <c r="G20" s="70"/>
      <c r="H20" s="70"/>
      <c r="I20" s="70"/>
      <c r="J20" s="70"/>
      <c r="K20" s="70"/>
      <c r="L20" s="70"/>
      <c r="M20" s="70"/>
      <c r="N20" s="70"/>
      <c r="O20" s="70"/>
      <c r="P20" s="70"/>
    </row>
    <row r="21" spans="2:16" ht="24" customHeight="1">
      <c r="B21" s="70"/>
      <c r="C21" s="70"/>
      <c r="D21" s="70"/>
      <c r="E21" s="70"/>
      <c r="F21" s="70"/>
      <c r="G21" s="70"/>
      <c r="H21" s="70"/>
      <c r="I21" s="70"/>
      <c r="J21" s="70"/>
      <c r="K21" s="70"/>
      <c r="L21" s="70"/>
      <c r="M21" s="70"/>
      <c r="N21" s="70"/>
      <c r="O21" s="70"/>
      <c r="P21" s="70"/>
    </row>
    <row r="22" spans="2:16" ht="36.75" customHeight="1">
      <c r="B22" s="81" t="s">
        <v>37</v>
      </c>
      <c r="C22" s="82"/>
      <c r="D22" s="82"/>
      <c r="E22" s="82"/>
      <c r="F22" s="82"/>
      <c r="G22" s="82"/>
      <c r="H22" s="82"/>
      <c r="I22" s="82"/>
      <c r="J22" s="82"/>
      <c r="K22" s="82"/>
      <c r="L22" s="82"/>
      <c r="M22" s="82"/>
      <c r="N22" s="82"/>
      <c r="O22" s="82"/>
      <c r="P22" s="83"/>
    </row>
    <row r="23" spans="2:16" ht="19.5" customHeight="1">
      <c r="B23" s="69" t="s">
        <v>20</v>
      </c>
      <c r="C23" s="69"/>
      <c r="D23" s="69"/>
      <c r="E23" s="69"/>
      <c r="F23" s="69"/>
      <c r="G23" s="69"/>
      <c r="H23" s="69"/>
      <c r="I23" s="69"/>
      <c r="J23" s="69"/>
      <c r="K23" s="69"/>
      <c r="L23" s="69"/>
      <c r="M23" s="69"/>
      <c r="N23" s="69"/>
      <c r="O23" s="69"/>
      <c r="P23" s="69"/>
    </row>
    <row r="24" spans="2:16" ht="19.5" customHeight="1">
      <c r="B24" s="69" t="s">
        <v>21</v>
      </c>
      <c r="C24" s="69"/>
      <c r="D24" s="69"/>
      <c r="E24" s="69"/>
      <c r="F24" s="69"/>
      <c r="G24" s="69"/>
      <c r="H24" s="69"/>
      <c r="I24" s="69"/>
      <c r="J24" s="69"/>
      <c r="K24" s="69"/>
      <c r="L24" s="69"/>
      <c r="M24" s="69"/>
      <c r="N24" s="69"/>
      <c r="O24" s="69"/>
      <c r="P24" s="69"/>
    </row>
    <row r="25" spans="2:14" ht="3" customHeight="1">
      <c r="B25" s="7"/>
      <c r="C25" s="7"/>
      <c r="D25" s="7"/>
      <c r="E25" s="7"/>
      <c r="F25" s="7"/>
      <c r="G25" s="7"/>
      <c r="H25" s="7"/>
      <c r="I25" s="7"/>
      <c r="J25" s="7"/>
      <c r="K25" s="7"/>
      <c r="L25" s="7"/>
      <c r="M25" s="7"/>
      <c r="N25" s="7"/>
    </row>
    <row r="26" spans="2:16" ht="24" customHeight="1">
      <c r="B26" s="52" t="s">
        <v>22</v>
      </c>
      <c r="C26" s="52"/>
      <c r="D26" s="52"/>
      <c r="E26" s="52"/>
      <c r="F26" s="52"/>
      <c r="G26" s="52"/>
      <c r="H26" s="52"/>
      <c r="I26" s="52"/>
      <c r="J26" s="52"/>
      <c r="K26" s="52"/>
      <c r="L26" s="52"/>
      <c r="M26" s="52"/>
      <c r="N26" s="52"/>
      <c r="O26" s="52"/>
      <c r="P26" s="52"/>
    </row>
    <row r="27" spans="2:14" ht="3.75" customHeight="1">
      <c r="B27" s="5"/>
      <c r="C27" s="5"/>
      <c r="D27" s="5"/>
      <c r="E27" s="5"/>
      <c r="F27" s="5"/>
      <c r="G27" s="5"/>
      <c r="H27" s="5"/>
      <c r="I27" s="5"/>
      <c r="J27" s="25"/>
      <c r="K27" s="28"/>
      <c r="L27" s="25"/>
      <c r="M27" s="25"/>
      <c r="N27" s="25"/>
    </row>
    <row r="28" spans="2:16" ht="31.5" customHeight="1">
      <c r="B28" s="73"/>
      <c r="C28" s="74"/>
      <c r="D28" s="74"/>
      <c r="E28" s="74"/>
      <c r="F28" s="74"/>
      <c r="G28" s="74"/>
      <c r="H28" s="75"/>
      <c r="I28" s="24"/>
      <c r="J28" s="33" t="s">
        <v>31</v>
      </c>
      <c r="K28" s="28"/>
      <c r="L28" s="84" t="s">
        <v>32</v>
      </c>
      <c r="M28" s="84"/>
      <c r="N28" s="84"/>
      <c r="O28" s="84"/>
      <c r="P28" s="84"/>
    </row>
    <row r="29" spans="2:14" ht="3.75" customHeight="1">
      <c r="B29" s="5"/>
      <c r="C29" s="5"/>
      <c r="D29" s="5"/>
      <c r="E29" s="5"/>
      <c r="F29" s="5"/>
      <c r="G29" s="5"/>
      <c r="H29" s="5"/>
      <c r="I29" s="5"/>
      <c r="J29" s="25"/>
      <c r="K29" s="28"/>
      <c r="L29" s="25"/>
      <c r="M29" s="25"/>
      <c r="N29" s="45"/>
    </row>
    <row r="30" spans="2:16" ht="38.25" customHeight="1">
      <c r="B30" s="71" t="s">
        <v>29</v>
      </c>
      <c r="C30" s="72"/>
      <c r="D30" s="11"/>
      <c r="E30" s="76" t="s">
        <v>23</v>
      </c>
      <c r="F30" s="76"/>
      <c r="G30" s="76"/>
      <c r="H30" s="76"/>
      <c r="I30" s="12"/>
      <c r="J30" s="35">
        <f>Sheet1!I24</f>
        <v>97944</v>
      </c>
      <c r="K30" s="28"/>
      <c r="L30" s="68">
        <f>J30*12</f>
        <v>1175328</v>
      </c>
      <c r="M30" s="68"/>
      <c r="N30" s="68"/>
      <c r="O30" s="68"/>
      <c r="P30" s="68"/>
    </row>
    <row r="31" spans="2:14" ht="3.75" customHeight="1">
      <c r="B31" s="22"/>
      <c r="C31" s="22"/>
      <c r="D31" s="11"/>
      <c r="E31" s="30"/>
      <c r="F31" s="30"/>
      <c r="G31" s="29"/>
      <c r="H31" s="29"/>
      <c r="I31" s="12"/>
      <c r="J31" s="27"/>
      <c r="K31" s="28"/>
      <c r="L31" s="27"/>
      <c r="M31" s="27"/>
      <c r="N31" s="45"/>
    </row>
    <row r="32" spans="2:16" ht="39" customHeight="1">
      <c r="B32" s="77"/>
      <c r="C32" s="77"/>
      <c r="D32" s="11"/>
      <c r="E32" s="76" t="s">
        <v>24</v>
      </c>
      <c r="F32" s="76"/>
      <c r="G32" s="76"/>
      <c r="H32" s="76"/>
      <c r="I32" s="12"/>
      <c r="J32" s="26"/>
      <c r="K32" s="28"/>
      <c r="L32" s="78"/>
      <c r="M32" s="78"/>
      <c r="N32" s="78"/>
      <c r="O32" s="78"/>
      <c r="P32" s="78"/>
    </row>
    <row r="33" spans="2:14" ht="3" customHeight="1">
      <c r="B33" s="17"/>
      <c r="C33" s="17"/>
      <c r="D33" s="11"/>
      <c r="E33" s="29"/>
      <c r="F33" s="29"/>
      <c r="G33" s="31"/>
      <c r="H33" s="32"/>
      <c r="I33" s="12"/>
      <c r="J33" s="27"/>
      <c r="K33" s="28"/>
      <c r="L33" s="27"/>
      <c r="M33" s="27"/>
      <c r="N33" s="45"/>
    </row>
    <row r="34" ht="7.5" customHeight="1"/>
    <row r="35" spans="2:14" ht="3.75" customHeight="1">
      <c r="B35" s="13"/>
      <c r="C35" s="13"/>
      <c r="D35" s="11"/>
      <c r="E35" s="14"/>
      <c r="F35" s="14"/>
      <c r="G35" s="14"/>
      <c r="H35" s="14"/>
      <c r="I35" s="12"/>
      <c r="J35" s="15"/>
      <c r="K35" s="15"/>
      <c r="L35" s="15"/>
      <c r="M35" s="15"/>
      <c r="N35" s="15"/>
    </row>
    <row r="36" spans="1:14" ht="3.75" customHeight="1">
      <c r="A36" s="10"/>
      <c r="B36" s="16"/>
      <c r="C36" s="17"/>
      <c r="D36" s="17"/>
      <c r="E36" s="17"/>
      <c r="F36" s="17"/>
      <c r="G36" s="17"/>
      <c r="H36" s="17"/>
      <c r="I36" s="17"/>
      <c r="J36" s="17"/>
      <c r="K36" s="17"/>
      <c r="L36" s="17"/>
      <c r="M36" s="17"/>
      <c r="N36" s="17"/>
    </row>
    <row r="37" spans="1:16" ht="53.25" customHeight="1">
      <c r="A37" s="10"/>
      <c r="B37" s="62" t="s">
        <v>25</v>
      </c>
      <c r="C37" s="63"/>
      <c r="D37" s="63"/>
      <c r="E37" s="63"/>
      <c r="F37" s="63"/>
      <c r="G37" s="63"/>
      <c r="H37" s="64"/>
      <c r="I37" s="18"/>
      <c r="J37" s="51" t="s">
        <v>26</v>
      </c>
      <c r="K37" s="51"/>
      <c r="L37" s="51"/>
      <c r="M37" s="51"/>
      <c r="N37" s="51"/>
      <c r="O37" s="51"/>
      <c r="P37" s="51"/>
    </row>
    <row r="38" spans="2:14" ht="4.5" customHeight="1">
      <c r="B38" s="5"/>
      <c r="C38" s="5"/>
      <c r="D38" s="5"/>
      <c r="E38" s="5"/>
      <c r="H38" s="19"/>
      <c r="I38" s="19"/>
      <c r="J38" s="5"/>
      <c r="K38" s="5"/>
      <c r="L38" s="5"/>
      <c r="M38" s="5"/>
      <c r="N38" s="5"/>
    </row>
    <row r="39" spans="2:16" ht="24" customHeight="1">
      <c r="B39" s="65" t="s">
        <v>27</v>
      </c>
      <c r="C39" s="66"/>
      <c r="D39" s="66"/>
      <c r="E39" s="66"/>
      <c r="F39" s="67"/>
      <c r="H39" s="52" t="s">
        <v>28</v>
      </c>
      <c r="I39" s="52"/>
      <c r="J39" s="52"/>
      <c r="K39" s="52"/>
      <c r="L39" s="52"/>
      <c r="M39" s="52"/>
      <c r="N39" s="52"/>
      <c r="O39" s="52"/>
      <c r="P39" s="52"/>
    </row>
    <row r="40" spans="2:14" ht="3.75" customHeight="1">
      <c r="B40" s="5"/>
      <c r="C40" s="5"/>
      <c r="D40" s="5"/>
      <c r="E40" s="5"/>
      <c r="H40" s="19"/>
      <c r="I40" s="19"/>
      <c r="J40" s="5"/>
      <c r="K40" s="5"/>
      <c r="L40" s="5"/>
      <c r="M40" s="5"/>
      <c r="N40" s="5"/>
    </row>
    <row r="41" spans="2:16" ht="38.25" customHeight="1">
      <c r="B41" s="53"/>
      <c r="C41" s="54"/>
      <c r="D41" s="54"/>
      <c r="E41" s="54"/>
      <c r="F41" s="55"/>
      <c r="H41" s="50"/>
      <c r="I41" s="50"/>
      <c r="J41" s="50"/>
      <c r="K41" s="50"/>
      <c r="L41" s="50"/>
      <c r="M41" s="50"/>
      <c r="N41" s="50"/>
      <c r="O41" s="50"/>
      <c r="P41" s="50"/>
    </row>
    <row r="42" spans="2:16" ht="14.25" customHeight="1">
      <c r="B42" s="56"/>
      <c r="C42" s="57"/>
      <c r="D42" s="57"/>
      <c r="E42" s="57"/>
      <c r="F42" s="58"/>
      <c r="H42" s="50"/>
      <c r="I42" s="50"/>
      <c r="J42" s="50"/>
      <c r="K42" s="50"/>
      <c r="L42" s="50"/>
      <c r="M42" s="50"/>
      <c r="N42" s="50"/>
      <c r="O42" s="50"/>
      <c r="P42" s="50"/>
    </row>
    <row r="43" spans="2:16" ht="14.25" customHeight="1">
      <c r="B43" s="56"/>
      <c r="C43" s="57"/>
      <c r="D43" s="57"/>
      <c r="E43" s="57"/>
      <c r="F43" s="58"/>
      <c r="H43" s="50"/>
      <c r="I43" s="50"/>
      <c r="J43" s="50"/>
      <c r="K43" s="50"/>
      <c r="L43" s="50"/>
      <c r="M43" s="50"/>
      <c r="N43" s="50"/>
      <c r="O43" s="50"/>
      <c r="P43" s="50"/>
    </row>
    <row r="44" spans="2:16" ht="14.25" customHeight="1">
      <c r="B44" s="56"/>
      <c r="C44" s="57"/>
      <c r="D44" s="57"/>
      <c r="E44" s="57"/>
      <c r="F44" s="58"/>
      <c r="H44" s="50"/>
      <c r="I44" s="50"/>
      <c r="J44" s="50"/>
      <c r="K44" s="50"/>
      <c r="L44" s="50"/>
      <c r="M44" s="50"/>
      <c r="N44" s="50"/>
      <c r="O44" s="50"/>
      <c r="P44" s="50"/>
    </row>
    <row r="45" spans="2:16" ht="41.25" customHeight="1">
      <c r="B45" s="59"/>
      <c r="C45" s="60"/>
      <c r="D45" s="60"/>
      <c r="E45" s="60"/>
      <c r="F45" s="61"/>
      <c r="H45" s="50"/>
      <c r="I45" s="50"/>
      <c r="J45" s="50"/>
      <c r="K45" s="50"/>
      <c r="L45" s="50"/>
      <c r="M45" s="50"/>
      <c r="N45" s="50"/>
      <c r="O45" s="50"/>
      <c r="P45" s="50"/>
    </row>
    <row r="46" spans="2:14" ht="3.75" customHeight="1">
      <c r="B46" s="8"/>
      <c r="C46" s="8"/>
      <c r="D46" s="8"/>
      <c r="E46" s="8"/>
      <c r="F46" s="9"/>
      <c r="H46" s="20"/>
      <c r="I46" s="20"/>
      <c r="J46" s="8"/>
      <c r="K46" s="8"/>
      <c r="L46" s="8"/>
      <c r="M46" s="8"/>
      <c r="N46" s="8"/>
    </row>
    <row r="49" ht="14.25" customHeight="1"/>
    <row r="51" ht="14.25" customHeight="1"/>
    <row r="53" ht="13.5">
      <c r="D53" s="21"/>
    </row>
    <row r="54" ht="14.25" customHeight="1">
      <c r="D54" s="21"/>
    </row>
    <row r="55" ht="13.5">
      <c r="D55" s="21"/>
    </row>
    <row r="57" ht="13.5">
      <c r="D57" s="21"/>
    </row>
    <row r="58" ht="13.5">
      <c r="D58" s="21"/>
    </row>
    <row r="59" ht="13.5">
      <c r="D59" s="21"/>
    </row>
    <row r="60" ht="13.5">
      <c r="D60" s="21"/>
    </row>
    <row r="66" ht="13.5">
      <c r="D66" s="21"/>
    </row>
    <row r="67" ht="13.5">
      <c r="D67" s="21"/>
    </row>
    <row r="68" ht="13.5">
      <c r="D68" s="21"/>
    </row>
    <row r="69" ht="13.5">
      <c r="D69" s="21"/>
    </row>
    <row r="70" ht="13.5">
      <c r="D70" s="21"/>
    </row>
    <row r="71" ht="13.5">
      <c r="D71" s="21"/>
    </row>
    <row r="72" ht="13.5">
      <c r="D72" s="21"/>
    </row>
    <row r="73" ht="13.5">
      <c r="D73" s="21"/>
    </row>
    <row r="74" ht="13.5">
      <c r="D74" s="21"/>
    </row>
  </sheetData>
  <sheetProtection/>
  <mergeCells count="40">
    <mergeCell ref="F12:P12"/>
    <mergeCell ref="B10:D10"/>
    <mergeCell ref="B11:D11"/>
    <mergeCell ref="B12:D12"/>
    <mergeCell ref="B13:D13"/>
    <mergeCell ref="B14:D14"/>
    <mergeCell ref="F14:P14"/>
    <mergeCell ref="F13:P13"/>
    <mergeCell ref="B8:D8"/>
    <mergeCell ref="B2:P2"/>
    <mergeCell ref="B4:P4"/>
    <mergeCell ref="B6:P6"/>
    <mergeCell ref="F8:P8"/>
    <mergeCell ref="F9:P9"/>
    <mergeCell ref="B9:D9"/>
    <mergeCell ref="B32:C32"/>
    <mergeCell ref="L32:P32"/>
    <mergeCell ref="B15:D15"/>
    <mergeCell ref="E32:H32"/>
    <mergeCell ref="F10:P10"/>
    <mergeCell ref="F11:P11"/>
    <mergeCell ref="B22:P22"/>
    <mergeCell ref="B17:P17"/>
    <mergeCell ref="F15:P15"/>
    <mergeCell ref="L28:P28"/>
    <mergeCell ref="L30:P30"/>
    <mergeCell ref="B18:P18"/>
    <mergeCell ref="B19:P21"/>
    <mergeCell ref="B23:P23"/>
    <mergeCell ref="B24:P24"/>
    <mergeCell ref="B26:P26"/>
    <mergeCell ref="B30:C30"/>
    <mergeCell ref="B28:H28"/>
    <mergeCell ref="E30:H30"/>
    <mergeCell ref="H41:P45"/>
    <mergeCell ref="J37:P37"/>
    <mergeCell ref="H39:P39"/>
    <mergeCell ref="B41:F45"/>
    <mergeCell ref="B37:H37"/>
    <mergeCell ref="B39:F39"/>
  </mergeCells>
  <printOptions/>
  <pageMargins left="0.7" right="0.7" top="0.75" bottom="0.75" header="0.3" footer="0.3"/>
  <pageSetup horizontalDpi="600" verticalDpi="600" orientation="portrait" scale="52" r:id="rId1"/>
</worksheet>
</file>

<file path=xl/worksheets/sheet2.xml><?xml version="1.0" encoding="utf-8"?>
<worksheet xmlns="http://schemas.openxmlformats.org/spreadsheetml/2006/main" xmlns:r="http://schemas.openxmlformats.org/officeDocument/2006/relationships">
  <dimension ref="A2:K35"/>
  <sheetViews>
    <sheetView zoomScalePageLayoutView="0" workbookViewId="0" topLeftCell="A1">
      <selection activeCell="C40" sqref="C40"/>
    </sheetView>
  </sheetViews>
  <sheetFormatPr defaultColWidth="9.140625" defaultRowHeight="12.75"/>
  <cols>
    <col min="2" max="2" width="7.140625" style="0" bestFit="1" customWidth="1"/>
    <col min="3" max="3" width="76.8515625" style="0" customWidth="1"/>
    <col min="4" max="4" width="25.421875" style="0" customWidth="1"/>
    <col min="5" max="5" width="19.57421875" style="0" customWidth="1"/>
    <col min="6" max="6" width="10.8515625" style="0" customWidth="1"/>
    <col min="8" max="8" width="11.140625" style="0" customWidth="1"/>
    <col min="9" max="9" width="28.7109375" style="1" customWidth="1"/>
  </cols>
  <sheetData>
    <row r="2" spans="2:9" s="40" customFormat="1" ht="30" customHeight="1">
      <c r="B2" s="98" t="s">
        <v>2</v>
      </c>
      <c r="C2" s="98"/>
      <c r="D2" s="98"/>
      <c r="E2" s="98"/>
      <c r="F2" s="98"/>
      <c r="G2" s="98"/>
      <c r="H2" s="98"/>
      <c r="I2" s="98"/>
    </row>
    <row r="3" spans="2:9" s="40" customFormat="1" ht="61.5" customHeight="1">
      <c r="B3" s="99" t="s">
        <v>0</v>
      </c>
      <c r="C3" s="109" t="s">
        <v>3</v>
      </c>
      <c r="D3" s="100" t="s">
        <v>6</v>
      </c>
      <c r="E3" s="101" t="s">
        <v>1</v>
      </c>
      <c r="F3" s="101" t="s">
        <v>61</v>
      </c>
      <c r="G3" s="101" t="s">
        <v>41</v>
      </c>
      <c r="H3" s="101" t="s">
        <v>40</v>
      </c>
      <c r="I3" s="102" t="s">
        <v>4</v>
      </c>
    </row>
    <row r="4" spans="2:9" ht="57.75" customHeight="1">
      <c r="B4" s="103">
        <v>1</v>
      </c>
      <c r="C4" s="104" t="s">
        <v>42</v>
      </c>
      <c r="D4" s="105">
        <v>95</v>
      </c>
      <c r="E4" s="106" t="s">
        <v>5</v>
      </c>
      <c r="F4" s="107">
        <f>D4*2.8</f>
        <v>266</v>
      </c>
      <c r="G4" s="108"/>
      <c r="H4" s="108"/>
      <c r="I4" s="111">
        <f>SUM(F4:H4)</f>
        <v>266</v>
      </c>
    </row>
    <row r="5" spans="2:9" ht="57.75" customHeight="1">
      <c r="B5" s="103">
        <v>2</v>
      </c>
      <c r="C5" s="104" t="s">
        <v>43</v>
      </c>
      <c r="D5" s="105">
        <v>72</v>
      </c>
      <c r="E5" s="106" t="s">
        <v>5</v>
      </c>
      <c r="F5" s="107">
        <f aca="true" t="shared" si="0" ref="F5:F22">D5*2.8</f>
        <v>201.6</v>
      </c>
      <c r="G5" s="108"/>
      <c r="H5" s="108"/>
      <c r="I5" s="111">
        <f aca="true" t="shared" si="1" ref="I5:I22">SUM(F5:H5)</f>
        <v>201.6</v>
      </c>
    </row>
    <row r="6" spans="2:9" ht="57.75" customHeight="1">
      <c r="B6" s="103">
        <v>3</v>
      </c>
      <c r="C6" s="104" t="s">
        <v>44</v>
      </c>
      <c r="D6" s="105">
        <v>65</v>
      </c>
      <c r="E6" s="106" t="s">
        <v>5</v>
      </c>
      <c r="F6" s="107">
        <f t="shared" si="0"/>
        <v>182</v>
      </c>
      <c r="G6" s="108"/>
      <c r="H6" s="108"/>
      <c r="I6" s="111">
        <f t="shared" si="1"/>
        <v>182</v>
      </c>
    </row>
    <row r="7" spans="2:9" ht="57.75" customHeight="1">
      <c r="B7" s="103">
        <v>4</v>
      </c>
      <c r="C7" s="104" t="s">
        <v>45</v>
      </c>
      <c r="D7" s="105">
        <v>73</v>
      </c>
      <c r="E7" s="106" t="s">
        <v>5</v>
      </c>
      <c r="F7" s="107">
        <f t="shared" si="0"/>
        <v>204.39999999999998</v>
      </c>
      <c r="G7" s="108"/>
      <c r="H7" s="108"/>
      <c r="I7" s="111">
        <f t="shared" si="1"/>
        <v>204.39999999999998</v>
      </c>
    </row>
    <row r="8" spans="2:9" ht="57.75" customHeight="1">
      <c r="B8" s="103">
        <v>5</v>
      </c>
      <c r="C8" s="104" t="s">
        <v>46</v>
      </c>
      <c r="D8" s="105">
        <v>85</v>
      </c>
      <c r="E8" s="106" t="s">
        <v>5</v>
      </c>
      <c r="F8" s="107">
        <f t="shared" si="0"/>
        <v>237.99999999999997</v>
      </c>
      <c r="G8" s="108"/>
      <c r="H8" s="108"/>
      <c r="I8" s="111">
        <f t="shared" si="1"/>
        <v>237.99999999999997</v>
      </c>
    </row>
    <row r="9" spans="2:9" ht="57.75" customHeight="1">
      <c r="B9" s="103">
        <v>6</v>
      </c>
      <c r="C9" s="104" t="s">
        <v>47</v>
      </c>
      <c r="D9" s="105">
        <v>65</v>
      </c>
      <c r="E9" s="106" t="s">
        <v>5</v>
      </c>
      <c r="F9" s="107">
        <f t="shared" si="0"/>
        <v>182</v>
      </c>
      <c r="G9" s="108"/>
      <c r="H9" s="108"/>
      <c r="I9" s="111">
        <f t="shared" si="1"/>
        <v>182</v>
      </c>
    </row>
    <row r="10" spans="2:9" ht="57.75" customHeight="1">
      <c r="B10" s="103">
        <v>7</v>
      </c>
      <c r="C10" s="104" t="s">
        <v>48</v>
      </c>
      <c r="D10" s="105">
        <v>140</v>
      </c>
      <c r="E10" s="106" t="s">
        <v>5</v>
      </c>
      <c r="F10" s="107">
        <f t="shared" si="0"/>
        <v>392</v>
      </c>
      <c r="G10" s="108"/>
      <c r="H10" s="108"/>
      <c r="I10" s="111">
        <f t="shared" si="1"/>
        <v>392</v>
      </c>
    </row>
    <row r="11" spans="2:9" ht="57.75" customHeight="1">
      <c r="B11" s="103">
        <v>8</v>
      </c>
      <c r="C11" s="104" t="s">
        <v>49</v>
      </c>
      <c r="D11" s="105">
        <v>101</v>
      </c>
      <c r="E11" s="106" t="s">
        <v>5</v>
      </c>
      <c r="F11" s="107">
        <f t="shared" si="0"/>
        <v>282.79999999999995</v>
      </c>
      <c r="G11" s="108"/>
      <c r="H11" s="108"/>
      <c r="I11" s="111">
        <f t="shared" si="1"/>
        <v>282.79999999999995</v>
      </c>
    </row>
    <row r="12" spans="2:9" ht="57.75" customHeight="1">
      <c r="B12" s="103">
        <v>9</v>
      </c>
      <c r="C12" s="104" t="s">
        <v>50</v>
      </c>
      <c r="D12" s="105">
        <v>84</v>
      </c>
      <c r="E12" s="106" t="s">
        <v>5</v>
      </c>
      <c r="F12" s="107">
        <f t="shared" si="0"/>
        <v>235.2</v>
      </c>
      <c r="G12" s="108"/>
      <c r="H12" s="108"/>
      <c r="I12" s="111">
        <f t="shared" si="1"/>
        <v>235.2</v>
      </c>
    </row>
    <row r="13" spans="2:9" ht="57.75" customHeight="1">
      <c r="B13" s="103">
        <v>10</v>
      </c>
      <c r="C13" s="104" t="s">
        <v>51</v>
      </c>
      <c r="D13" s="105">
        <v>37</v>
      </c>
      <c r="E13" s="106" t="s">
        <v>5</v>
      </c>
      <c r="F13" s="107">
        <f t="shared" si="0"/>
        <v>103.6</v>
      </c>
      <c r="G13" s="108"/>
      <c r="H13" s="108"/>
      <c r="I13" s="111">
        <f t="shared" si="1"/>
        <v>103.6</v>
      </c>
    </row>
    <row r="14" spans="2:9" ht="57.75" customHeight="1">
      <c r="B14" s="103">
        <v>11</v>
      </c>
      <c r="C14" s="104" t="s">
        <v>52</v>
      </c>
      <c r="D14" s="105">
        <v>131</v>
      </c>
      <c r="E14" s="106" t="s">
        <v>5</v>
      </c>
      <c r="F14" s="107">
        <f t="shared" si="0"/>
        <v>366.79999999999995</v>
      </c>
      <c r="G14" s="108"/>
      <c r="H14" s="108"/>
      <c r="I14" s="111">
        <f t="shared" si="1"/>
        <v>366.79999999999995</v>
      </c>
    </row>
    <row r="15" spans="2:9" ht="57.75" customHeight="1">
      <c r="B15" s="103">
        <v>12</v>
      </c>
      <c r="C15" s="104" t="s">
        <v>53</v>
      </c>
      <c r="D15" s="105">
        <v>63</v>
      </c>
      <c r="E15" s="106" t="s">
        <v>5</v>
      </c>
      <c r="F15" s="107">
        <f t="shared" si="0"/>
        <v>176.39999999999998</v>
      </c>
      <c r="G15" s="108"/>
      <c r="H15" s="108"/>
      <c r="I15" s="111">
        <f t="shared" si="1"/>
        <v>176.39999999999998</v>
      </c>
    </row>
    <row r="16" spans="2:9" ht="57.75" customHeight="1">
      <c r="B16" s="103">
        <v>13</v>
      </c>
      <c r="C16" s="104" t="s">
        <v>54</v>
      </c>
      <c r="D16" s="105">
        <v>76</v>
      </c>
      <c r="E16" s="106" t="s">
        <v>5</v>
      </c>
      <c r="F16" s="107">
        <f t="shared" si="0"/>
        <v>212.79999999999998</v>
      </c>
      <c r="G16" s="108"/>
      <c r="H16" s="108"/>
      <c r="I16" s="111">
        <f t="shared" si="1"/>
        <v>212.79999999999998</v>
      </c>
    </row>
    <row r="17" spans="2:9" ht="57.75" customHeight="1">
      <c r="B17" s="103">
        <v>14</v>
      </c>
      <c r="C17" s="104" t="s">
        <v>55</v>
      </c>
      <c r="D17" s="105">
        <v>90</v>
      </c>
      <c r="E17" s="106" t="s">
        <v>5</v>
      </c>
      <c r="F17" s="107">
        <f t="shared" si="0"/>
        <v>251.99999999999997</v>
      </c>
      <c r="G17" s="108"/>
      <c r="H17" s="108"/>
      <c r="I17" s="111">
        <f t="shared" si="1"/>
        <v>251.99999999999997</v>
      </c>
    </row>
    <row r="18" spans="2:9" ht="57.75" customHeight="1">
      <c r="B18" s="103">
        <v>15</v>
      </c>
      <c r="C18" s="104" t="s">
        <v>56</v>
      </c>
      <c r="D18" s="105">
        <v>75</v>
      </c>
      <c r="E18" s="106" t="s">
        <v>5</v>
      </c>
      <c r="F18" s="107">
        <f t="shared" si="0"/>
        <v>210</v>
      </c>
      <c r="G18" s="108"/>
      <c r="H18" s="108"/>
      <c r="I18" s="111">
        <f t="shared" si="1"/>
        <v>210</v>
      </c>
    </row>
    <row r="19" spans="2:9" ht="57.75" customHeight="1">
      <c r="B19" s="103">
        <v>16</v>
      </c>
      <c r="C19" s="104" t="s">
        <v>57</v>
      </c>
      <c r="D19" s="105">
        <v>112</v>
      </c>
      <c r="E19" s="106" t="s">
        <v>5</v>
      </c>
      <c r="F19" s="107">
        <f t="shared" si="0"/>
        <v>313.59999999999997</v>
      </c>
      <c r="G19" s="108"/>
      <c r="H19" s="108"/>
      <c r="I19" s="111">
        <f t="shared" si="1"/>
        <v>313.59999999999997</v>
      </c>
    </row>
    <row r="20" spans="2:9" ht="57.75" customHeight="1">
      <c r="B20" s="103">
        <v>17</v>
      </c>
      <c r="C20" s="104" t="s">
        <v>58</v>
      </c>
      <c r="D20" s="105">
        <v>80</v>
      </c>
      <c r="E20" s="106" t="s">
        <v>5</v>
      </c>
      <c r="F20" s="107">
        <f t="shared" si="0"/>
        <v>224</v>
      </c>
      <c r="G20" s="108"/>
      <c r="H20" s="108"/>
      <c r="I20" s="111">
        <f t="shared" si="1"/>
        <v>224</v>
      </c>
    </row>
    <row r="21" spans="2:9" ht="57.75" customHeight="1">
      <c r="B21" s="103">
        <v>18</v>
      </c>
      <c r="C21" s="104" t="s">
        <v>59</v>
      </c>
      <c r="D21" s="105">
        <v>66</v>
      </c>
      <c r="E21" s="106" t="s">
        <v>5</v>
      </c>
      <c r="F21" s="107">
        <f t="shared" si="0"/>
        <v>184.79999999999998</v>
      </c>
      <c r="G21" s="108"/>
      <c r="H21" s="108"/>
      <c r="I21" s="111">
        <f t="shared" si="1"/>
        <v>184.79999999999998</v>
      </c>
    </row>
    <row r="22" spans="2:9" ht="57.75" customHeight="1">
      <c r="B22" s="103">
        <v>19</v>
      </c>
      <c r="C22" s="104" t="s">
        <v>60</v>
      </c>
      <c r="D22" s="105">
        <v>80</v>
      </c>
      <c r="E22" s="106" t="s">
        <v>5</v>
      </c>
      <c r="F22" s="107">
        <f t="shared" si="0"/>
        <v>224</v>
      </c>
      <c r="G22" s="108"/>
      <c r="H22" s="108"/>
      <c r="I22" s="111">
        <f t="shared" si="1"/>
        <v>224</v>
      </c>
    </row>
    <row r="23" spans="2:9" s="40" customFormat="1" ht="42" customHeight="1">
      <c r="B23" s="3"/>
      <c r="C23" s="2"/>
      <c r="D23" s="92" t="s">
        <v>36</v>
      </c>
      <c r="E23" s="92"/>
      <c r="F23" s="48"/>
      <c r="G23" s="48"/>
      <c r="H23" s="48"/>
      <c r="I23" s="46">
        <f>SUM(I4:I22)</f>
        <v>4452</v>
      </c>
    </row>
    <row r="24" spans="2:9" s="40" customFormat="1" ht="42" customHeight="1" thickBot="1">
      <c r="B24" s="3"/>
      <c r="C24" s="2"/>
      <c r="D24" s="3"/>
      <c r="E24" s="34" t="s">
        <v>33</v>
      </c>
      <c r="F24" s="34"/>
      <c r="G24" s="34"/>
      <c r="H24" s="34"/>
      <c r="I24" s="41">
        <f>I23*22</f>
        <v>97944</v>
      </c>
    </row>
    <row r="25" spans="2:9" s="40" customFormat="1" ht="46.5" customHeight="1" thickBot="1" thickTop="1">
      <c r="B25" s="3"/>
      <c r="C25" s="2"/>
      <c r="D25" s="93" t="s">
        <v>34</v>
      </c>
      <c r="E25" s="93"/>
      <c r="F25" s="49"/>
      <c r="G25" s="49"/>
      <c r="H25" s="49"/>
      <c r="I25" s="41">
        <f>I24*12</f>
        <v>1175328</v>
      </c>
    </row>
    <row r="26" s="39" customFormat="1" ht="12.75" thickTop="1">
      <c r="I26" s="110"/>
    </row>
    <row r="27" spans="2:9" s="39" customFormat="1" ht="32.25" customHeight="1">
      <c r="B27" s="94" t="s">
        <v>9</v>
      </c>
      <c r="C27" s="95"/>
      <c r="D27" s="95"/>
      <c r="E27" s="96"/>
      <c r="F27" s="47"/>
      <c r="G27" s="47"/>
      <c r="H27" s="47"/>
      <c r="I27" s="38">
        <v>0</v>
      </c>
    </row>
    <row r="28" s="39" customFormat="1" ht="12"/>
    <row r="29" spans="1:9" s="39" customFormat="1" ht="12.75">
      <c r="A29" s="42" t="s">
        <v>8</v>
      </c>
      <c r="B29" s="43" t="s">
        <v>7</v>
      </c>
      <c r="I29" s="1"/>
    </row>
    <row r="30" s="39" customFormat="1" ht="12">
      <c r="I30" s="1"/>
    </row>
    <row r="31" spans="1:9" s="39" customFormat="1" ht="15">
      <c r="A31" s="37" t="s">
        <v>8</v>
      </c>
      <c r="B31" s="23" t="s">
        <v>35</v>
      </c>
      <c r="C31" s="23"/>
      <c r="D31" s="23"/>
      <c r="E31" s="23"/>
      <c r="F31" s="23"/>
      <c r="G31" s="23"/>
      <c r="H31" s="23"/>
      <c r="I31" s="23"/>
    </row>
    <row r="32" spans="1:9" s="39" customFormat="1" ht="24" customHeight="1">
      <c r="A32" s="37" t="s">
        <v>8</v>
      </c>
      <c r="B32" s="97" t="s">
        <v>62</v>
      </c>
      <c r="C32" s="97"/>
      <c r="D32" s="97"/>
      <c r="E32" s="97"/>
      <c r="F32" s="97"/>
      <c r="G32" s="97"/>
      <c r="H32" s="97"/>
      <c r="I32" s="97"/>
    </row>
    <row r="33" spans="1:11" s="39" customFormat="1" ht="25.5" customHeight="1">
      <c r="A33" s="37"/>
      <c r="B33" s="97"/>
      <c r="C33" s="97"/>
      <c r="D33" s="97"/>
      <c r="E33" s="97"/>
      <c r="F33" s="97"/>
      <c r="G33" s="97"/>
      <c r="H33" s="97"/>
      <c r="I33" s="97"/>
      <c r="J33" s="36"/>
      <c r="K33" s="36"/>
    </row>
    <row r="34" spans="1:11" s="39" customFormat="1" ht="13.5" customHeight="1">
      <c r="A34" s="37"/>
      <c r="B34" s="97"/>
      <c r="C34" s="97"/>
      <c r="D34" s="97"/>
      <c r="E34" s="97"/>
      <c r="F34" s="97"/>
      <c r="G34" s="97"/>
      <c r="H34" s="97"/>
      <c r="I34" s="97"/>
      <c r="J34" s="44"/>
      <c r="K34" s="44"/>
    </row>
    <row r="35" spans="1:9" s="39" customFormat="1" ht="15">
      <c r="A35" s="37" t="s">
        <v>8</v>
      </c>
      <c r="B35" s="91" t="s">
        <v>30</v>
      </c>
      <c r="C35" s="91"/>
      <c r="D35" s="91"/>
      <c r="E35" s="91"/>
      <c r="F35" s="91"/>
      <c r="G35" s="91"/>
      <c r="H35" s="91"/>
      <c r="I35" s="91"/>
    </row>
  </sheetData>
  <sheetProtection/>
  <mergeCells count="6">
    <mergeCell ref="B2:I2"/>
    <mergeCell ref="D23:E23"/>
    <mergeCell ref="D25:E25"/>
    <mergeCell ref="B27:E27"/>
    <mergeCell ref="B32:I34"/>
    <mergeCell ref="B35:I3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Mert Celik</cp:lastModifiedBy>
  <cp:lastPrinted>2020-11-28T10:56:35Z</cp:lastPrinted>
  <dcterms:created xsi:type="dcterms:W3CDTF">2018-04-10T07:45:59Z</dcterms:created>
  <dcterms:modified xsi:type="dcterms:W3CDTF">2023-01-20T12:13:52Z</dcterms:modified>
  <cp:category/>
  <cp:version/>
  <cp:contentType/>
  <cp:contentStatus/>
</cp:coreProperties>
</file>